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МБТ" sheetId="1" r:id="rId1"/>
  </sheets>
  <definedNames>
    <definedName name="Excel_BuiltIn_Print_Area" localSheetId="0">'МБТ'!$A$1:$E$75</definedName>
    <definedName name="Excel_BuiltIn_Print_Titles" localSheetId="0">'МБТ'!$6:$6</definedName>
    <definedName name="_xlnm.Print_Titles" localSheetId="0">'МБТ'!$6:$6</definedName>
    <definedName name="_xlnm.Print_Area" localSheetId="0">'МБТ'!$A$1:$E$75</definedName>
  </definedNames>
  <calcPr fullCalcOnLoad="1"/>
</workbook>
</file>

<file path=xl/sharedStrings.xml><?xml version="1.0" encoding="utf-8"?>
<sst xmlns="http://schemas.openxmlformats.org/spreadsheetml/2006/main" count="146" uniqueCount="110">
  <si>
    <t xml:space="preserve">Приложение № 4 к решению Обнинского городского Собрания "О внесении изменений в решение Обнинского городского Собрания от 10.12.2019 № 01-60 "О бюджете города Обнинска на 2020 год и плановый период 2021 и 2022 годов"     
</t>
  </si>
  <si>
    <t>Объемы межбюджетных трансфертов, получаемых из федерального и областного бюджетов в 2020 году</t>
  </si>
  <si>
    <t>(руб.)</t>
  </si>
  <si>
    <t>№ п/п</t>
  </si>
  <si>
    <t>Наименование вида межбюджетных трансфертов</t>
  </si>
  <si>
    <t xml:space="preserve">Утверждено на 2020 год </t>
  </si>
  <si>
    <t>Изменения (увеличение (+), уменьшение (-))</t>
  </si>
  <si>
    <t>Сумма на 2020 год с учетом изменений</t>
  </si>
  <si>
    <t>МЕЖБЮДЖЕТНЫЕ ТРАНСФЕРТЫ - ВСЕГО</t>
  </si>
  <si>
    <t>I.</t>
  </si>
  <si>
    <t>Дотации бюджетам муниципальных образований</t>
  </si>
  <si>
    <t>1.</t>
  </si>
  <si>
    <t>Дотации бюджетам городских округов на премирование победителей Всероссийского конкурса "Лучшая муниципальная практика"</t>
  </si>
  <si>
    <t>2.</t>
  </si>
  <si>
    <t>Прочие дотации бюджетам городских округов на стимулирование руководителей исполнительно-распорядительных органов муниципальных образований области</t>
  </si>
  <si>
    <t>3.</t>
  </si>
  <si>
    <t>Прочие дотации бюджетам городских округов на 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</si>
  <si>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4.</t>
  </si>
  <si>
    <t>Прочие дотации бюджетам городских округов на поощрение муниципальных образований Калужской области - победителей регионального этапа конкурса "Лучшая муниципальная практика"</t>
  </si>
  <si>
    <t>5.</t>
  </si>
  <si>
    <t>Прочие дотации бюджетам городских округов на стимулирование муниципальных образований Калужской области, участвующих в конкурсе "Лучшая муниципальная практика развития территорий территориального общественного самоуправления"</t>
  </si>
  <si>
    <t>II.</t>
  </si>
  <si>
    <t>Субсидии бюджетам муниципальных образований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</si>
  <si>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</si>
  <si>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</si>
  <si>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(строительство (реконструкция) объектов водоснабжения, водоотведения и (или) теплоснабжения в рамках реализации проектов по развитию территорий, предусматривающих строительство жилья)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</si>
  <si>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(строительство (реконструкция) объектов социальной инфраструктуры (дошкольных учреждений, образовательных учреждений, учреждений здравоохранения) в рамках реализации проектов по развитию территорий, предусматривающих строительство жилья)</t>
  </si>
  <si>
    <t>Субсидии бюджетам городских округов на реализацию мероприятий по стимулированию программ развития жилищного строительства субъектов Российской Федерации (строительство (реконструкция) автомобильных дорог в рамках реализации проектов по развитию территорий, предусматривающих строительство жилья)</t>
  </si>
  <si>
    <t>6.</t>
  </si>
  <si>
    <t>Субсидии бюджетам городских округов на создание детских технопарков "Кванториум"</t>
  </si>
  <si>
    <t>7.</t>
  </si>
  <si>
    <t xml:space="preserve">Субсидии бюджетам городских округов 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  </t>
  </si>
  <si>
    <t>8.</t>
  </si>
  <si>
    <t>Субсидии бюджетам городских округов на создание дополнительных мест (групп) для детей в возрасте от 1,5 до 3 лет любой направленности в организациях, осуществляющих образовательную деятельность (за исключением государственных, муниципальных), и у индивидуальных предпринимателей, осуществляющих образовательную деятельность по образовательным программам дошкольного образования, в том числе адаптированным, и присмотр и уход за детьми</t>
  </si>
  <si>
    <t>9.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</si>
  <si>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</si>
  <si>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10.</t>
  </si>
  <si>
    <t>Субсидии бюджетам городских округов на реализацию федеральной целевой программы "Развитие физической культуры и спорта в Российской Федерации на 2016 - 2020 годы"</t>
  </si>
  <si>
    <t>11.</t>
  </si>
  <si>
    <t xml:space="preserve">Субсидии бюджетам городских округов на реализацию мероприятий по обеспечению жильем молодых семей    </t>
  </si>
  <si>
    <t>12.</t>
  </si>
  <si>
    <t xml:space="preserve">Субсидии бюджетам городских округов на осуществление мероприятий по реализации стратегий социально-экономического развития наукоградов Российской Федерации, способствующих развитию научно-производственного комплекса наукоградов Российской Федерации, а также сохранению и развитию инфраструктуры наукоградов Российской Федерации     </t>
  </si>
  <si>
    <t>13.</t>
  </si>
  <si>
    <t xml:space="preserve">Субсидии бюджетам городских округов на реализацию программ формирования современной городской среды </t>
  </si>
  <si>
    <t>14.</t>
  </si>
  <si>
    <t>Прочие субсидии бюджетам городских округов на выполнение кадастровых работ по устранению реестровых ошибок, выявленных при внесении в сведения ЕГРН описаний границ населенных пунктов и территориальных зон</t>
  </si>
  <si>
    <t>15.</t>
  </si>
  <si>
    <t>Прочие субсидии бюджетам городских округов на реализацию программ формирования современной городской среды (за счет средств областного бюджета)</t>
  </si>
  <si>
    <t>16.</t>
  </si>
  <si>
    <t>Прочие субсидии бюджетам городских округов на софинансирование мероприятий муниципальных программ развития малого и среднего предпринимательства</t>
  </si>
  <si>
    <t>17.</t>
  </si>
  <si>
    <t xml:space="preserve">Прочие субсидии бюджетам городских округов на организацию отдыха и оздоровления детей    </t>
  </si>
  <si>
    <t>18.</t>
  </si>
  <si>
    <t>Прочие субсидии бюджетам городских округов на повышение уровня привлекательности профессиональной деятельности в сфере архитектуры и градостроительства</t>
  </si>
  <si>
    <t>19.</t>
  </si>
  <si>
    <t>Прочие субсидии бюджетам городских округов на строительство, реконструкцию и капитальный (текущий) ремонт зданий (помещений) и приобретение зданий (помещений) для реализации программ дошкольного образования</t>
  </si>
  <si>
    <t>20.</t>
  </si>
  <si>
    <t>Прочие субсидии бюджетам городских округов на оказание государственной поддержки местным бюджетам в целях обеспечения финансовой устойчивости муниципальных образований в рамках ведомственной целевой программы "Совершенствование системы управления общественными финансами Калужской области"</t>
  </si>
  <si>
    <t>21.</t>
  </si>
  <si>
    <t xml:space="preserve">Прочие субсидии бюджетам городских округов на капитальный ремонт водопроводных сетей, канализационных сетей, объектов централизованной системы холодного водоснабжения и (или) водоотведения муниципальной собственности   </t>
  </si>
  <si>
    <t>22.</t>
  </si>
  <si>
    <t xml:space="preserve">Прочие субсидии бюджетам городских округов на реализацию мероприятий подпрограммы "Совершенствование и развитие сети автомобильных дорог Калужской области"       </t>
  </si>
  <si>
    <t>23.</t>
  </si>
  <si>
    <t xml:space="preserve">Прочие субсидии бюджетам городских округов на реализацию мероприятий по присмотру и уходу за детьми  </t>
  </si>
  <si>
    <t>24.</t>
  </si>
  <si>
    <t>Прочие субсидии бюджетам городских округов на создание современной образовательной среды, обеспечивающей качество общего образования</t>
  </si>
  <si>
    <t>25.</t>
  </si>
  <si>
    <t>Прочие субсидии бюджетам городских округов на создание современной образовательной среды, обеспечивающей качество дополнительного образования</t>
  </si>
  <si>
    <t>26.</t>
  </si>
  <si>
    <t>Прочие субсидии бюджетам городских округов на реализацию мероприятий по содействию создания в субъектах Российской Федерации новых мест в общеобразовательных организациях</t>
  </si>
  <si>
    <t>27.</t>
  </si>
  <si>
    <t>Прочие субсидии бюджетам городских округов на строительство, реконструкцию и капитальный (текущий) ремонт зданий (помещений) и приобретение зданий (помещений) в общеобразовательных организациях</t>
  </si>
  <si>
    <t>III.</t>
  </si>
  <si>
    <t>Субвенции бюджетам муниципальных образований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</si>
  <si>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</si>
  <si>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осуществление деятельности по образованию патронатных семей для граждан пожилого возраста и инвалидов</t>
  </si>
  <si>
    <t xml:space="preserve">Субвенции бюджетам городских округов на выполнение передаваемых полномочий субъектов Российской Федерации в части обеспечения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финансового обеспечения получения дошкольного образования в частных дошкольных образовательных организациях   </t>
  </si>
  <si>
    <t>Субвенции бюджетам городских округов на выполнение передаваемых полномочий субъектов Российской Федерации в части формирования и содержания архивных фондов</t>
  </si>
  <si>
    <t>Субвенции бюджетам городских округов на выполнение передаваемых полномочий субъектов Российской Федерации в части осуществления регионального государственного надзора в области технического состояния и эксплуатации аттракционов и осуществления государственной регистрации аттракционов</t>
  </si>
  <si>
    <t>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организации социального обслуживания граждан в Калужской области</t>
  </si>
  <si>
    <t xml:space="preserve">Субвенции бюджетам городских округов на выполнение передаваемых полномочий субъектов Российской Федерации в части получения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организациях, финансового обеспечения получения дошкольного, начального общего, основного общего, среднего общего образования в частных общеобразовательных организациях, осуществляющих общеобразовательную деятельность по имеющим государственную аккредитацию основным общеобразовательным программам </t>
  </si>
  <si>
    <t>Субвенции бюджетам городских округов на выполнение передаваемых полномочий субъектов Российской Федерации в части осуществления государственных полномочий по созданию административных комиссий в муниципальных районах и городских округах Калужской области</t>
  </si>
  <si>
    <t xml:space="preserve">Субвенции бюджетам городских округов на выполнение передаваемых полномочий субъектов Российской Федерации в части организации исполнения переданных государственных полномочий </t>
  </si>
  <si>
    <t>Субвенции бюджетам городских округов на выполнение передаваемых полномочий субъектов Российской Федерации в части осуществления ежемесячных денежных выплат работникам муниципальных общеобразовательных организаций области</t>
  </si>
  <si>
    <t>Субвенции бюджетам городских округов на выполнение передаваемых полномочий субъектов Российской Федерации в части осуществления ежемесячной денежной выплаты, назначаемой в случае рождения третьего ребенка или последующих детей до достижения ребенком возраста трех лет (за счет средств областного бюджета)</t>
  </si>
  <si>
    <t>Субвенции бюджетам городских округов на выполнение передаваемых полномочий субъектов Российской Федерации в части обеспечения социальных выплат, пособий, компенсации детям, семьям с детьми</t>
  </si>
  <si>
    <t xml:space="preserve">Субвенции бюджетам городских округов на выполнение передаваемых полномочий субъектов Российской Федерации в части оказания социальной помощи отдельным категориям граждан, находящимся в трудной жизненной ситуации </t>
  </si>
  <si>
    <t xml:space="preserve">Субвенции бюджетам городских округов на выполнение передаваемых полномочий субъектов Российской Федерации в части организации предоставления денежных выплат, пособий и компенсаций отдельным категориям граждан области в соответствии с региональным законодательством  </t>
  </si>
  <si>
    <t>Субвенции бюджетам городских округов на выполнение передаваемых полномочий субъектов Российской Федерации в части организации мероприятий при осуществлении деятельности по обращению с животными без владельцев</t>
  </si>
  <si>
    <t>Субвенции бюджетам городских округов на выплату компенсации родительской платы за присмотр и уход за детьми, посещающими образовательные организации, находящиеся на территории Калужской области и реализующие образовательную программу дошкольного образования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</si>
  <si>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</si>
  <si>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</si>
  <si>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</si>
  <si>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</si>
  <si>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</si>
  <si>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</si>
  <si>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Субвенции бюджетам городских округов на осуществление ежемесячных выплат на детей в возрасте от трех до семи лет включительно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</si>
  <si>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</si>
  <si>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</si>
  <si>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проведение Всероссийской переписи населения 2020 года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</si>
  <si>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</si>
  <si>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28.</t>
  </si>
  <si>
    <t xml:space="preserve">Субвенции бюджетам городских округов на государственную регистрацию актов гражданского состояния </t>
  </si>
  <si>
    <t>IV.</t>
  </si>
  <si>
    <t>Иные межбюджетные трансферты бюджетам муниципальных образований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</si>
  <si>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</si>
  <si>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 </t>
  </si>
  <si>
    <t>Прочие межбюджетные трансферты, передаваемые бюджетам городских округов на обеспечение расходных обязательств муниципальных образований Калужской области</t>
  </si>
  <si>
    <t>Прочие 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</si>
  <si>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от 29.12.2020  № 02-09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</si>
</sst>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0">
    <font>
      <sz val="10"/>
      <name val="Arial Cyr"/>
      <family val="0"/>
    </font>
    <font>
      <sz val="10"/>
      <name val="Arial"/>
      <family val="0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left" wrapText="1"/>
    </xf>
    <xf numFmtId="0" fontId="4" fillId="0" borderId="0" xfId="0" applyFont="1" applyAlignment="1">
      <alignment/>
    </xf>
    <xf numFmtId="0" fontId="2" fillId="0" borderId="0" xfId="0" applyFont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5"/>
  <sheetViews>
    <sheetView tabSelected="1" zoomScaleSheetLayoutView="100" zoomScalePageLayoutView="0" workbookViewId="0" topLeftCell="A1">
      <selection activeCell="C2" sqref="C2:E2"/>
    </sheetView>
  </sheetViews>
  <sheetFormatPr defaultColWidth="9.00390625" defaultRowHeight="12.75"/>
  <cols>
    <col min="1" max="1" width="5.625" style="1" customWidth="1"/>
    <col min="2" max="2" width="76.00390625" style="2" customWidth="1"/>
    <col min="3" max="3" width="19.75390625" style="2" customWidth="1"/>
    <col min="4" max="4" width="18.875" style="2" customWidth="1"/>
    <col min="5" max="5" width="19.375" style="2" customWidth="1"/>
    <col min="6" max="16384" width="9.125" style="2" customWidth="1"/>
  </cols>
  <sheetData>
    <row r="1" spans="3:5" ht="75" customHeight="1">
      <c r="C1" s="23" t="s">
        <v>0</v>
      </c>
      <c r="D1" s="23"/>
      <c r="E1" s="23"/>
    </row>
    <row r="2" spans="3:5" ht="15.75" customHeight="1">
      <c r="C2" s="23" t="s">
        <v>109</v>
      </c>
      <c r="D2" s="23"/>
      <c r="E2" s="23"/>
    </row>
    <row r="3" ht="15">
      <c r="C3" s="3"/>
    </row>
    <row r="4" spans="1:5" s="4" customFormat="1" ht="18.75" customHeight="1">
      <c r="A4" s="24" t="s">
        <v>1</v>
      </c>
      <c r="B4" s="24"/>
      <c r="C4" s="24"/>
      <c r="D4" s="24"/>
      <c r="E4" s="24"/>
    </row>
    <row r="5" spans="3:5" ht="15">
      <c r="C5" s="5"/>
      <c r="E5" s="5" t="s">
        <v>2</v>
      </c>
    </row>
    <row r="6" spans="1:5" ht="42.75">
      <c r="A6" s="6" t="s">
        <v>3</v>
      </c>
      <c r="B6" s="7" t="s">
        <v>4</v>
      </c>
      <c r="C6" s="8" t="s">
        <v>5</v>
      </c>
      <c r="D6" s="9" t="s">
        <v>6</v>
      </c>
      <c r="E6" s="10" t="s">
        <v>7</v>
      </c>
    </row>
    <row r="7" spans="1:5" ht="15">
      <c r="A7" s="11"/>
      <c r="B7" s="12" t="s">
        <v>8</v>
      </c>
      <c r="C7" s="13">
        <f>SUM(C8,C14,C42,C71)</f>
        <v>4480785777.47</v>
      </c>
      <c r="D7" s="13">
        <f>SUM(D8,D14,D42,D71)</f>
        <v>277476153.93999994</v>
      </c>
      <c r="E7" s="14">
        <f aca="true" t="shared" si="0" ref="E7:E75">SUM(C7:D7)</f>
        <v>4758261931.41</v>
      </c>
    </row>
    <row r="8" spans="1:5" s="4" customFormat="1" ht="14.25">
      <c r="A8" s="6" t="s">
        <v>9</v>
      </c>
      <c r="B8" s="15" t="s">
        <v>10</v>
      </c>
      <c r="C8" s="13">
        <f>SUM(C9:C13)</f>
        <v>0</v>
      </c>
      <c r="D8" s="13">
        <f>SUM(D9:D13)</f>
        <v>41657801</v>
      </c>
      <c r="E8" s="14">
        <f t="shared" si="0"/>
        <v>41657801</v>
      </c>
    </row>
    <row r="9" spans="1:5" s="4" customFormat="1" ht="30">
      <c r="A9" s="16" t="s">
        <v>11</v>
      </c>
      <c r="B9" s="17" t="s">
        <v>12</v>
      </c>
      <c r="C9" s="18"/>
      <c r="D9" s="18">
        <v>30000000</v>
      </c>
      <c r="E9" s="19">
        <f t="shared" si="0"/>
        <v>30000000</v>
      </c>
    </row>
    <row r="10" spans="1:5" s="4" customFormat="1" ht="45">
      <c r="A10" s="16" t="s">
        <v>13</v>
      </c>
      <c r="B10" s="17" t="s">
        <v>14</v>
      </c>
      <c r="C10" s="18"/>
      <c r="D10" s="18">
        <v>947766</v>
      </c>
      <c r="E10" s="19">
        <f t="shared" si="0"/>
        <v>947766</v>
      </c>
    </row>
    <row r="11" spans="1:5" s="4" customFormat="1" ht="60">
      <c r="A11" s="16" t="s">
        <v>15</v>
      </c>
      <c r="B11" s="17" t="s">
        <v>16</v>
      </c>
      <c r="C11" s="18"/>
      <c r="D11" s="18">
        <v>8354451</v>
      </c>
      <c r="E11" s="19">
        <f t="shared" si="0"/>
        <v>8354451</v>
      </c>
    </row>
    <row r="12" spans="1:5" s="4" customFormat="1" ht="45">
      <c r="A12" s="16" t="s">
        <v>17</v>
      </c>
      <c r="B12" s="17" t="s">
        <v>18</v>
      </c>
      <c r="C12" s="18"/>
      <c r="D12" s="18">
        <v>890384</v>
      </c>
      <c r="E12" s="19">
        <f t="shared" si="0"/>
        <v>890384</v>
      </c>
    </row>
    <row r="13" spans="1:5" s="4" customFormat="1" ht="60">
      <c r="A13" s="16" t="s">
        <v>19</v>
      </c>
      <c r="B13" s="17" t="s">
        <v>20</v>
      </c>
      <c r="C13" s="18"/>
      <c r="D13" s="18">
        <v>1465200</v>
      </c>
      <c r="E13" s="19">
        <f t="shared" si="0"/>
        <v>1465200</v>
      </c>
    </row>
    <row r="14" spans="1:5" s="4" customFormat="1" ht="14.25">
      <c r="A14" s="6" t="s">
        <v>21</v>
      </c>
      <c r="B14" s="15" t="s">
        <v>22</v>
      </c>
      <c r="C14" s="13">
        <f>SUM(C15:C41)</f>
        <v>2618106408.27</v>
      </c>
      <c r="D14" s="13">
        <f>SUM(D15:D41)</f>
        <v>-117264108.51000005</v>
      </c>
      <c r="E14" s="14">
        <f t="shared" si="0"/>
        <v>2500842299.7599998</v>
      </c>
    </row>
    <row r="15" spans="1:5" s="4" customFormat="1" ht="90">
      <c r="A15" s="16" t="s">
        <v>11</v>
      </c>
      <c r="B15" s="17" t="s">
        <v>23</v>
      </c>
      <c r="C15" s="18"/>
      <c r="D15" s="18">
        <v>103083582.94</v>
      </c>
      <c r="E15" s="19">
        <f t="shared" si="0"/>
        <v>103083582.94</v>
      </c>
    </row>
    <row r="16" spans="1:5" s="4" customFormat="1" ht="60">
      <c r="A16" s="16" t="s">
        <v>13</v>
      </c>
      <c r="B16" s="17" t="s">
        <v>24</v>
      </c>
      <c r="C16" s="18"/>
      <c r="D16" s="18">
        <v>13432447.46</v>
      </c>
      <c r="E16" s="19">
        <f t="shared" si="0"/>
        <v>13432447.46</v>
      </c>
    </row>
    <row r="17" spans="1:5" s="4" customFormat="1" ht="75">
      <c r="A17" s="16" t="s">
        <v>15</v>
      </c>
      <c r="B17" s="17" t="s">
        <v>25</v>
      </c>
      <c r="C17" s="18">
        <v>55242000</v>
      </c>
      <c r="D17" s="18">
        <v>337475921.77</v>
      </c>
      <c r="E17" s="19">
        <f t="shared" si="0"/>
        <v>392717921.77</v>
      </c>
    </row>
    <row r="18" spans="1:5" s="4" customFormat="1" ht="90">
      <c r="A18" s="16" t="s">
        <v>17</v>
      </c>
      <c r="B18" s="17" t="s">
        <v>26</v>
      </c>
      <c r="C18" s="18">
        <v>753964100</v>
      </c>
      <c r="D18" s="18">
        <v>-753964100</v>
      </c>
      <c r="E18" s="19">
        <f t="shared" si="0"/>
        <v>0</v>
      </c>
    </row>
    <row r="19" spans="1:5" s="4" customFormat="1" ht="75">
      <c r="A19" s="16" t="s">
        <v>19</v>
      </c>
      <c r="B19" s="17" t="s">
        <v>27</v>
      </c>
      <c r="C19" s="18">
        <v>164560500.39</v>
      </c>
      <c r="D19" s="18">
        <v>261255734.19</v>
      </c>
      <c r="E19" s="19">
        <f t="shared" si="0"/>
        <v>425816234.58</v>
      </c>
    </row>
    <row r="20" spans="1:5" s="4" customFormat="1" ht="30">
      <c r="A20" s="16" t="s">
        <v>28</v>
      </c>
      <c r="B20" s="17" t="s">
        <v>29</v>
      </c>
      <c r="C20" s="18">
        <v>73355833</v>
      </c>
      <c r="D20" s="18"/>
      <c r="E20" s="19">
        <f t="shared" si="0"/>
        <v>73355833</v>
      </c>
    </row>
    <row r="21" spans="1:5" s="4" customFormat="1" ht="60">
      <c r="A21" s="16" t="s">
        <v>30</v>
      </c>
      <c r="B21" s="20" t="s">
        <v>31</v>
      </c>
      <c r="C21" s="21">
        <v>218895850</v>
      </c>
      <c r="D21" s="21">
        <v>-153000000</v>
      </c>
      <c r="E21" s="19">
        <f t="shared" si="0"/>
        <v>65895850</v>
      </c>
    </row>
    <row r="22" spans="1:5" s="4" customFormat="1" ht="105">
      <c r="A22" s="16" t="s">
        <v>32</v>
      </c>
      <c r="B22" s="20" t="s">
        <v>33</v>
      </c>
      <c r="C22" s="21">
        <v>1233750</v>
      </c>
      <c r="D22" s="21"/>
      <c r="E22" s="19">
        <f t="shared" si="0"/>
        <v>1233750</v>
      </c>
    </row>
    <row r="23" spans="1:5" s="4" customFormat="1" ht="45">
      <c r="A23" s="16" t="s">
        <v>34</v>
      </c>
      <c r="B23" s="20" t="s">
        <v>35</v>
      </c>
      <c r="C23" s="21"/>
      <c r="D23" s="21">
        <v>25102636</v>
      </c>
      <c r="E23" s="19">
        <f t="shared" si="0"/>
        <v>25102636</v>
      </c>
    </row>
    <row r="24" spans="1:5" s="4" customFormat="1" ht="45">
      <c r="A24" s="16" t="s">
        <v>36</v>
      </c>
      <c r="B24" s="20" t="s">
        <v>37</v>
      </c>
      <c r="C24" s="21">
        <v>582580</v>
      </c>
      <c r="D24" s="21"/>
      <c r="E24" s="19">
        <f t="shared" si="0"/>
        <v>582580</v>
      </c>
    </row>
    <row r="25" spans="1:5" s="4" customFormat="1" ht="30">
      <c r="A25" s="16" t="s">
        <v>38</v>
      </c>
      <c r="B25" s="20" t="s">
        <v>39</v>
      </c>
      <c r="C25" s="21">
        <v>13872294.88</v>
      </c>
      <c r="D25" s="21">
        <v>1734589.28</v>
      </c>
      <c r="E25" s="19">
        <f t="shared" si="0"/>
        <v>15606884.16</v>
      </c>
    </row>
    <row r="26" spans="1:5" s="4" customFormat="1" ht="75">
      <c r="A26" s="16" t="s">
        <v>40</v>
      </c>
      <c r="B26" s="20" t="s">
        <v>41</v>
      </c>
      <c r="C26" s="21">
        <v>117094782</v>
      </c>
      <c r="D26" s="21">
        <v>455942</v>
      </c>
      <c r="E26" s="19">
        <f t="shared" si="0"/>
        <v>117550724</v>
      </c>
    </row>
    <row r="27" spans="1:5" s="4" customFormat="1" ht="30">
      <c r="A27" s="16" t="s">
        <v>42</v>
      </c>
      <c r="B27" s="17" t="s">
        <v>43</v>
      </c>
      <c r="C27" s="18">
        <v>33541099</v>
      </c>
      <c r="D27" s="18"/>
      <c r="E27" s="19">
        <f t="shared" si="0"/>
        <v>33541099</v>
      </c>
    </row>
    <row r="28" spans="1:5" s="4" customFormat="1" ht="45">
      <c r="A28" s="16" t="s">
        <v>44</v>
      </c>
      <c r="B28" s="17" t="s">
        <v>45</v>
      </c>
      <c r="C28" s="18">
        <v>80000</v>
      </c>
      <c r="D28" s="18"/>
      <c r="E28" s="19">
        <f t="shared" si="0"/>
        <v>80000</v>
      </c>
    </row>
    <row r="29" spans="1:5" s="4" customFormat="1" ht="45">
      <c r="A29" s="16" t="s">
        <v>46</v>
      </c>
      <c r="B29" s="17" t="s">
        <v>47</v>
      </c>
      <c r="C29" s="18"/>
      <c r="D29" s="18">
        <v>16116365.65</v>
      </c>
      <c r="E29" s="19">
        <f t="shared" si="0"/>
        <v>16116365.65</v>
      </c>
    </row>
    <row r="30" spans="1:5" s="4" customFormat="1" ht="45">
      <c r="A30" s="16" t="s">
        <v>48</v>
      </c>
      <c r="B30" s="20" t="s">
        <v>49</v>
      </c>
      <c r="C30" s="18">
        <v>1612210</v>
      </c>
      <c r="D30" s="18">
        <v>-569902.8</v>
      </c>
      <c r="E30" s="19">
        <f t="shared" si="0"/>
        <v>1042307.2</v>
      </c>
    </row>
    <row r="31" spans="1:5" s="4" customFormat="1" ht="30">
      <c r="A31" s="16" t="s">
        <v>50</v>
      </c>
      <c r="B31" s="20" t="s">
        <v>51</v>
      </c>
      <c r="C31" s="21">
        <v>2076717</v>
      </c>
      <c r="D31" s="21"/>
      <c r="E31" s="19">
        <f t="shared" si="0"/>
        <v>2076717</v>
      </c>
    </row>
    <row r="32" spans="1:5" s="4" customFormat="1" ht="45">
      <c r="A32" s="16" t="s">
        <v>52</v>
      </c>
      <c r="B32" s="20" t="s">
        <v>53</v>
      </c>
      <c r="C32" s="21">
        <v>385172</v>
      </c>
      <c r="D32" s="21"/>
      <c r="E32" s="19">
        <f t="shared" si="0"/>
        <v>385172</v>
      </c>
    </row>
    <row r="33" spans="1:5" s="4" customFormat="1" ht="60">
      <c r="A33" s="16" t="s">
        <v>54</v>
      </c>
      <c r="B33" s="20" t="s">
        <v>55</v>
      </c>
      <c r="C33" s="21">
        <v>26588480</v>
      </c>
      <c r="D33" s="21"/>
      <c r="E33" s="19">
        <f t="shared" si="0"/>
        <v>26588480</v>
      </c>
    </row>
    <row r="34" spans="1:5" s="4" customFormat="1" ht="75">
      <c r="A34" s="16" t="s">
        <v>56</v>
      </c>
      <c r="B34" s="20" t="s">
        <v>57</v>
      </c>
      <c r="C34" s="21"/>
      <c r="D34" s="21">
        <v>14950000</v>
      </c>
      <c r="E34" s="19">
        <f t="shared" si="0"/>
        <v>14950000</v>
      </c>
    </row>
    <row r="35" spans="1:5" s="4" customFormat="1" ht="60">
      <c r="A35" s="16" t="s">
        <v>58</v>
      </c>
      <c r="B35" s="20" t="s">
        <v>59</v>
      </c>
      <c r="C35" s="21">
        <v>10000000</v>
      </c>
      <c r="D35" s="21"/>
      <c r="E35" s="19">
        <f t="shared" si="0"/>
        <v>10000000</v>
      </c>
    </row>
    <row r="36" spans="1:5" s="4" customFormat="1" ht="45">
      <c r="A36" s="16" t="s">
        <v>60</v>
      </c>
      <c r="B36" s="20" t="s">
        <v>61</v>
      </c>
      <c r="C36" s="21"/>
      <c r="D36" s="21">
        <v>16662675</v>
      </c>
      <c r="E36" s="19">
        <f t="shared" si="0"/>
        <v>16662675</v>
      </c>
    </row>
    <row r="37" spans="1:5" s="4" customFormat="1" ht="30">
      <c r="A37" s="16" t="s">
        <v>62</v>
      </c>
      <c r="B37" s="20" t="s">
        <v>63</v>
      </c>
      <c r="C37" s="21">
        <v>107096040</v>
      </c>
      <c r="D37" s="21"/>
      <c r="E37" s="19">
        <f t="shared" si="0"/>
        <v>107096040</v>
      </c>
    </row>
    <row r="38" spans="1:5" s="4" customFormat="1" ht="30">
      <c r="A38" s="16" t="s">
        <v>64</v>
      </c>
      <c r="B38" s="20" t="s">
        <v>65</v>
      </c>
      <c r="C38" s="21">
        <v>100000000</v>
      </c>
      <c r="D38" s="21"/>
      <c r="E38" s="19">
        <f t="shared" si="0"/>
        <v>100000000</v>
      </c>
    </row>
    <row r="39" spans="1:5" s="4" customFormat="1" ht="45">
      <c r="A39" s="16" t="s">
        <v>66</v>
      </c>
      <c r="B39" s="20" t="s">
        <v>67</v>
      </c>
      <c r="C39" s="21">
        <v>45000000</v>
      </c>
      <c r="D39" s="21"/>
      <c r="E39" s="19">
        <f t="shared" si="0"/>
        <v>45000000</v>
      </c>
    </row>
    <row r="40" spans="1:5" s="4" customFormat="1" ht="45">
      <c r="A40" s="16" t="s">
        <v>68</v>
      </c>
      <c r="B40" s="20" t="s">
        <v>69</v>
      </c>
      <c r="C40" s="21">
        <v>882000000</v>
      </c>
      <c r="D40" s="21"/>
      <c r="E40" s="19">
        <f t="shared" si="0"/>
        <v>882000000</v>
      </c>
    </row>
    <row r="41" spans="1:5" s="4" customFormat="1" ht="45">
      <c r="A41" s="16" t="s">
        <v>70</v>
      </c>
      <c r="B41" s="20" t="s">
        <v>71</v>
      </c>
      <c r="C41" s="21">
        <v>10925000</v>
      </c>
      <c r="D41" s="21"/>
      <c r="E41" s="19">
        <f t="shared" si="0"/>
        <v>10925000</v>
      </c>
    </row>
    <row r="42" spans="1:5" s="4" customFormat="1" ht="14.25">
      <c r="A42" s="6" t="s">
        <v>72</v>
      </c>
      <c r="B42" s="15" t="s">
        <v>73</v>
      </c>
      <c r="C42" s="13">
        <f>SUM(C43:C70)</f>
        <v>1745934629.2</v>
      </c>
      <c r="D42" s="13">
        <f>SUM(D43:D70)</f>
        <v>208464090.4</v>
      </c>
      <c r="E42" s="14">
        <f t="shared" si="0"/>
        <v>1954398719.6000001</v>
      </c>
    </row>
    <row r="43" spans="1:5" ht="30">
      <c r="A43" s="16" t="s">
        <v>11</v>
      </c>
      <c r="B43" s="20" t="s">
        <v>74</v>
      </c>
      <c r="C43" s="18">
        <v>24380770</v>
      </c>
      <c r="D43" s="18">
        <v>4295672</v>
      </c>
      <c r="E43" s="19">
        <f t="shared" si="0"/>
        <v>28676442</v>
      </c>
    </row>
    <row r="44" spans="1:5" ht="30">
      <c r="A44" s="16" t="s">
        <v>13</v>
      </c>
      <c r="B44" s="22" t="s">
        <v>75</v>
      </c>
      <c r="C44" s="21">
        <v>48020</v>
      </c>
      <c r="D44" s="21"/>
      <c r="E44" s="19">
        <f t="shared" si="0"/>
        <v>48020</v>
      </c>
    </row>
    <row r="45" spans="1:5" ht="105">
      <c r="A45" s="16" t="s">
        <v>15</v>
      </c>
      <c r="B45" s="20" t="s">
        <v>76</v>
      </c>
      <c r="C45" s="18">
        <v>329646380</v>
      </c>
      <c r="D45" s="18">
        <v>3443023</v>
      </c>
      <c r="E45" s="19">
        <f t="shared" si="0"/>
        <v>333089403</v>
      </c>
    </row>
    <row r="46" spans="1:5" ht="45">
      <c r="A46" s="16" t="s">
        <v>17</v>
      </c>
      <c r="B46" s="20" t="s">
        <v>77</v>
      </c>
      <c r="C46" s="18">
        <v>377695</v>
      </c>
      <c r="D46" s="18"/>
      <c r="E46" s="19">
        <f t="shared" si="0"/>
        <v>377695</v>
      </c>
    </row>
    <row r="47" spans="1:5" ht="75">
      <c r="A47" s="16" t="s">
        <v>19</v>
      </c>
      <c r="B47" s="20" t="s">
        <v>78</v>
      </c>
      <c r="C47" s="18">
        <v>1197954</v>
      </c>
      <c r="D47" s="18"/>
      <c r="E47" s="19">
        <f t="shared" si="0"/>
        <v>1197954</v>
      </c>
    </row>
    <row r="48" spans="1:5" ht="60">
      <c r="A48" s="16" t="s">
        <v>28</v>
      </c>
      <c r="B48" s="20" t="s">
        <v>79</v>
      </c>
      <c r="C48" s="19">
        <v>59683945</v>
      </c>
      <c r="D48" s="19">
        <v>1499544</v>
      </c>
      <c r="E48" s="19">
        <f t="shared" si="0"/>
        <v>61183489</v>
      </c>
    </row>
    <row r="49" spans="1:5" ht="150">
      <c r="A49" s="16" t="s">
        <v>30</v>
      </c>
      <c r="B49" s="20" t="s">
        <v>80</v>
      </c>
      <c r="C49" s="18">
        <v>644854480</v>
      </c>
      <c r="D49" s="18">
        <v>25962875</v>
      </c>
      <c r="E49" s="19">
        <f t="shared" si="0"/>
        <v>670817355</v>
      </c>
    </row>
    <row r="50" spans="1:5" ht="60">
      <c r="A50" s="16" t="s">
        <v>32</v>
      </c>
      <c r="B50" s="20" t="s">
        <v>81</v>
      </c>
      <c r="C50" s="18">
        <v>28755</v>
      </c>
      <c r="D50" s="18"/>
      <c r="E50" s="19">
        <f t="shared" si="0"/>
        <v>28755</v>
      </c>
    </row>
    <row r="51" spans="1:5" ht="45">
      <c r="A51" s="16" t="s">
        <v>34</v>
      </c>
      <c r="B51" s="20" t="s">
        <v>82</v>
      </c>
      <c r="C51" s="18">
        <v>25518618</v>
      </c>
      <c r="D51" s="18">
        <v>1343085</v>
      </c>
      <c r="E51" s="19">
        <f t="shared" si="0"/>
        <v>26861703</v>
      </c>
    </row>
    <row r="52" spans="1:5" ht="60">
      <c r="A52" s="16" t="s">
        <v>36</v>
      </c>
      <c r="B52" s="20" t="s">
        <v>83</v>
      </c>
      <c r="C52" s="18">
        <v>2174470</v>
      </c>
      <c r="D52" s="18"/>
      <c r="E52" s="19">
        <f t="shared" si="0"/>
        <v>2174470</v>
      </c>
    </row>
    <row r="53" spans="1:5" ht="75">
      <c r="A53" s="16" t="s">
        <v>38</v>
      </c>
      <c r="B53" s="20" t="s">
        <v>84</v>
      </c>
      <c r="C53" s="18"/>
      <c r="D53" s="18">
        <v>1055616</v>
      </c>
      <c r="E53" s="19">
        <f t="shared" si="0"/>
        <v>1055616</v>
      </c>
    </row>
    <row r="54" spans="1:5" ht="45">
      <c r="A54" s="16" t="s">
        <v>40</v>
      </c>
      <c r="B54" s="22" t="s">
        <v>85</v>
      </c>
      <c r="C54" s="18">
        <v>69150326</v>
      </c>
      <c r="D54" s="18">
        <v>7901526</v>
      </c>
      <c r="E54" s="19">
        <f t="shared" si="0"/>
        <v>77051852</v>
      </c>
    </row>
    <row r="55" spans="1:5" ht="60">
      <c r="A55" s="16" t="s">
        <v>42</v>
      </c>
      <c r="B55" s="17" t="s">
        <v>86</v>
      </c>
      <c r="C55" s="18">
        <v>387991</v>
      </c>
      <c r="D55" s="18">
        <v>250000</v>
      </c>
      <c r="E55" s="19">
        <f t="shared" si="0"/>
        <v>637991</v>
      </c>
    </row>
    <row r="56" spans="1:5" ht="75">
      <c r="A56" s="16" t="s">
        <v>44</v>
      </c>
      <c r="B56" s="20" t="s">
        <v>87</v>
      </c>
      <c r="C56" s="18">
        <v>253365802</v>
      </c>
      <c r="D56" s="18">
        <v>22000000</v>
      </c>
      <c r="E56" s="19">
        <f t="shared" si="0"/>
        <v>275365802</v>
      </c>
    </row>
    <row r="57" spans="1:5" ht="45">
      <c r="A57" s="16" t="s">
        <v>46</v>
      </c>
      <c r="B57" s="22" t="s">
        <v>88</v>
      </c>
      <c r="C57" s="18">
        <v>1352909</v>
      </c>
      <c r="D57" s="18"/>
      <c r="E57" s="19">
        <f t="shared" si="0"/>
        <v>1352909</v>
      </c>
    </row>
    <row r="58" spans="1:5" ht="60">
      <c r="A58" s="16" t="s">
        <v>48</v>
      </c>
      <c r="B58" s="20" t="s">
        <v>89</v>
      </c>
      <c r="C58" s="18">
        <v>11751281</v>
      </c>
      <c r="D58" s="18">
        <v>-4269991</v>
      </c>
      <c r="E58" s="19">
        <f t="shared" si="0"/>
        <v>7481290</v>
      </c>
    </row>
    <row r="59" spans="1:5" ht="45">
      <c r="A59" s="16" t="s">
        <v>50</v>
      </c>
      <c r="B59" s="20" t="s">
        <v>90</v>
      </c>
      <c r="C59" s="18">
        <v>61925074</v>
      </c>
      <c r="D59" s="18">
        <v>22842405.6</v>
      </c>
      <c r="E59" s="19">
        <f t="shared" si="0"/>
        <v>84767479.6</v>
      </c>
    </row>
    <row r="60" spans="1:5" ht="45">
      <c r="A60" s="16" t="s">
        <v>52</v>
      </c>
      <c r="B60" s="20" t="s">
        <v>91</v>
      </c>
      <c r="C60" s="18">
        <v>9738</v>
      </c>
      <c r="D60" s="18"/>
      <c r="E60" s="19">
        <f t="shared" si="0"/>
        <v>9738</v>
      </c>
    </row>
    <row r="61" spans="1:5" ht="45">
      <c r="A61" s="16" t="s">
        <v>54</v>
      </c>
      <c r="B61" s="20" t="s">
        <v>92</v>
      </c>
      <c r="C61" s="18">
        <v>21261180</v>
      </c>
      <c r="D61" s="18">
        <v>-6723607</v>
      </c>
      <c r="E61" s="19">
        <f t="shared" si="0"/>
        <v>14537573</v>
      </c>
    </row>
    <row r="62" spans="1:5" ht="45">
      <c r="A62" s="16" t="s">
        <v>56</v>
      </c>
      <c r="B62" s="20" t="s">
        <v>93</v>
      </c>
      <c r="C62" s="18">
        <v>8418651</v>
      </c>
      <c r="D62" s="18">
        <v>323534</v>
      </c>
      <c r="E62" s="19">
        <f t="shared" si="0"/>
        <v>8742185</v>
      </c>
    </row>
    <row r="63" spans="1:5" ht="30">
      <c r="A63" s="16" t="s">
        <v>58</v>
      </c>
      <c r="B63" s="20" t="s">
        <v>94</v>
      </c>
      <c r="C63" s="18">
        <v>110060704</v>
      </c>
      <c r="D63" s="18">
        <v>-3500000</v>
      </c>
      <c r="E63" s="19">
        <f t="shared" si="0"/>
        <v>106560704</v>
      </c>
    </row>
    <row r="64" spans="1:5" ht="60">
      <c r="A64" s="16" t="s">
        <v>60</v>
      </c>
      <c r="B64" s="20" t="s">
        <v>95</v>
      </c>
      <c r="C64" s="18">
        <v>369068</v>
      </c>
      <c r="D64" s="18">
        <v>-44797</v>
      </c>
      <c r="E64" s="19">
        <f t="shared" si="0"/>
        <v>324271</v>
      </c>
    </row>
    <row r="65" spans="1:5" ht="30">
      <c r="A65" s="16" t="s">
        <v>62</v>
      </c>
      <c r="B65" s="20" t="s">
        <v>96</v>
      </c>
      <c r="C65" s="18"/>
      <c r="D65" s="18">
        <v>151220666</v>
      </c>
      <c r="E65" s="19">
        <f t="shared" si="0"/>
        <v>151220666</v>
      </c>
    </row>
    <row r="66" spans="1:5" ht="75">
      <c r="A66" s="16" t="s">
        <v>64</v>
      </c>
      <c r="B66" s="20" t="s">
        <v>97</v>
      </c>
      <c r="C66" s="18">
        <v>27523149</v>
      </c>
      <c r="D66" s="18">
        <v>8407091</v>
      </c>
      <c r="E66" s="19">
        <f t="shared" si="0"/>
        <v>35930240</v>
      </c>
    </row>
    <row r="67" spans="1:5" ht="45">
      <c r="A67" s="16" t="s">
        <v>66</v>
      </c>
      <c r="B67" s="20" t="s">
        <v>98</v>
      </c>
      <c r="C67" s="18">
        <v>2289129</v>
      </c>
      <c r="D67" s="18"/>
      <c r="E67" s="19">
        <f t="shared" si="0"/>
        <v>2289129</v>
      </c>
    </row>
    <row r="68" spans="1:5" ht="30">
      <c r="A68" s="16" t="s">
        <v>68</v>
      </c>
      <c r="B68" s="20" t="s">
        <v>99</v>
      </c>
      <c r="C68" s="18">
        <v>675278.2</v>
      </c>
      <c r="D68" s="18">
        <v>-675278.2</v>
      </c>
      <c r="E68" s="19">
        <f t="shared" si="0"/>
        <v>0</v>
      </c>
    </row>
    <row r="69" spans="1:5" ht="45">
      <c r="A69" s="16" t="s">
        <v>70</v>
      </c>
      <c r="B69" s="20" t="s">
        <v>100</v>
      </c>
      <c r="C69" s="18">
        <v>84377330</v>
      </c>
      <c r="D69" s="18">
        <v>-27335000</v>
      </c>
      <c r="E69" s="19">
        <f t="shared" si="0"/>
        <v>57042330</v>
      </c>
    </row>
    <row r="70" spans="1:5" ht="30">
      <c r="A70" s="16" t="s">
        <v>101</v>
      </c>
      <c r="B70" s="20" t="s">
        <v>102</v>
      </c>
      <c r="C70" s="18">
        <v>5105932</v>
      </c>
      <c r="D70" s="18">
        <v>467726</v>
      </c>
      <c r="E70" s="19">
        <f t="shared" si="0"/>
        <v>5573658</v>
      </c>
    </row>
    <row r="71" spans="1:5" ht="28.5">
      <c r="A71" s="6" t="s">
        <v>103</v>
      </c>
      <c r="B71" s="15" t="s">
        <v>104</v>
      </c>
      <c r="C71" s="13">
        <f>SUM(C72:C75)</f>
        <v>116744740</v>
      </c>
      <c r="D71" s="13">
        <f>SUM(D72:D75)</f>
        <v>144618371.05</v>
      </c>
      <c r="E71" s="14">
        <f t="shared" si="0"/>
        <v>261363111.05</v>
      </c>
    </row>
    <row r="72" spans="1:5" ht="45">
      <c r="A72" s="16" t="s">
        <v>11</v>
      </c>
      <c r="B72" s="20" t="s">
        <v>105</v>
      </c>
      <c r="C72" s="18"/>
      <c r="D72" s="18">
        <v>13202280</v>
      </c>
      <c r="E72" s="19">
        <f t="shared" si="0"/>
        <v>13202280</v>
      </c>
    </row>
    <row r="73" spans="1:5" ht="45">
      <c r="A73" s="16" t="s">
        <v>13</v>
      </c>
      <c r="B73" s="20" t="s">
        <v>106</v>
      </c>
      <c r="C73" s="18">
        <v>63193000</v>
      </c>
      <c r="D73" s="18"/>
      <c r="E73" s="19">
        <f t="shared" si="0"/>
        <v>63193000</v>
      </c>
    </row>
    <row r="74" spans="1:5" ht="45">
      <c r="A74" s="16" t="s">
        <v>15</v>
      </c>
      <c r="B74" s="20" t="s">
        <v>107</v>
      </c>
      <c r="C74" s="18"/>
      <c r="D74" s="18">
        <f>101902742.58+6624014.59+389333.88</f>
        <v>108916091.05</v>
      </c>
      <c r="E74" s="19">
        <f t="shared" si="0"/>
        <v>108916091.05</v>
      </c>
    </row>
    <row r="75" spans="1:5" ht="60">
      <c r="A75" s="16" t="s">
        <v>17</v>
      </c>
      <c r="B75" s="20" t="s">
        <v>108</v>
      </c>
      <c r="C75" s="18">
        <v>53551740</v>
      </c>
      <c r="D75" s="18">
        <v>22500000</v>
      </c>
      <c r="E75" s="19">
        <f t="shared" si="0"/>
        <v>76051740</v>
      </c>
    </row>
  </sheetData>
  <sheetProtection selectLockedCells="1" selectUnlockedCells="1"/>
  <mergeCells count="3">
    <mergeCell ref="C1:E1"/>
    <mergeCell ref="C2:E2"/>
    <mergeCell ref="A4:E4"/>
  </mergeCells>
  <printOptions/>
  <pageMargins left="0.5298611111111111" right="0.39375" top="0.5902777777777778" bottom="0.5902777777777778" header="0.5118055555555555" footer="0.4722222222222222"/>
  <pageSetup firstPageNumber="77" useFirstPageNumber="1" horizontalDpi="300" verticalDpi="300" orientation="portrait" paperSize="9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Фещенко ИН</dc:creator>
  <cp:keywords/>
  <dc:description/>
  <cp:lastModifiedBy>user</cp:lastModifiedBy>
  <dcterms:created xsi:type="dcterms:W3CDTF">2020-12-22T13:43:06Z</dcterms:created>
  <dcterms:modified xsi:type="dcterms:W3CDTF">2020-12-28T11:46:08Z</dcterms:modified>
  <cp:category/>
  <cp:version/>
  <cp:contentType/>
  <cp:contentStatus/>
</cp:coreProperties>
</file>