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МБТ" sheetId="1" r:id="rId1"/>
  </sheets>
  <definedNames>
    <definedName name="Excel_BuiltIn_Print_Area" localSheetId="0">'МБТ'!$A$1:$E$65</definedName>
    <definedName name="Excel_BuiltIn_Print_Titles" localSheetId="0">'МБТ'!$6:$6</definedName>
    <definedName name="_xlnm.Print_Titles" localSheetId="0">'МБТ'!$6:$6</definedName>
    <definedName name="_xlnm.Print_Area" localSheetId="0">'МБТ'!$A$1:$E$65</definedName>
  </definedNames>
  <calcPr fullCalcOnLoad="1"/>
</workbook>
</file>

<file path=xl/sharedStrings.xml><?xml version="1.0" encoding="utf-8"?>
<sst xmlns="http://schemas.openxmlformats.org/spreadsheetml/2006/main" count="126" uniqueCount="96">
  <si>
    <t>(руб.)</t>
  </si>
  <si>
    <t>№ п/п</t>
  </si>
  <si>
    <t>Наименование вида межбюджетных трансфертов</t>
  </si>
  <si>
    <t>Изменения (увеличение (+), уменьшение (-))</t>
  </si>
  <si>
    <t>МЕЖБЮДЖЕТНЫЕ ТРАНСФЕРТЫ - ВСЕГО</t>
  </si>
  <si>
    <t>I.</t>
  </si>
  <si>
    <t>Дотации бюджетам муниципальных образований</t>
  </si>
  <si>
    <t>1.</t>
  </si>
  <si>
    <t>2.</t>
  </si>
  <si>
    <t>Прочие дотации бюджетам городских округов на стимулирование руководителей исполнительно-распорядительных органов муниципальных образований области</t>
  </si>
  <si>
    <t>3.</t>
  </si>
  <si>
    <t>4.</t>
  </si>
  <si>
    <t>5.</t>
  </si>
  <si>
    <t>II.</t>
  </si>
  <si>
    <t>Субсидии бюджетам муниципальных образований</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</si>
  <si>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предусматривающих строительство жилья)</t>
  </si>
  <si>
    <t>6.</t>
  </si>
  <si>
    <t>7.</t>
  </si>
  <si>
    <t>8.</t>
  </si>
  <si>
    <t>9.</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</si>
  <si>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</si>
  <si>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10.</t>
  </si>
  <si>
    <t>11.</t>
  </si>
  <si>
    <t xml:space="preserve">Субсидии бюджетам городских округов на реализацию мероприятий по обеспечению жильем молодых семей    </t>
  </si>
  <si>
    <t>12.</t>
  </si>
  <si>
    <t xml:space="preserve">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</si>
  <si>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13.</t>
  </si>
  <si>
    <t xml:space="preserve">Субсидии бюджетам городских округов на реализацию программ формирования современной городской среды </t>
  </si>
  <si>
    <t>14.</t>
  </si>
  <si>
    <t>15.</t>
  </si>
  <si>
    <t>16.</t>
  </si>
  <si>
    <t>Прочие субсидии бюджетам городских округов на софинансирование мероприятий муниципальных программ развития малого и среднего предпринимательства</t>
  </si>
  <si>
    <t>17.</t>
  </si>
  <si>
    <t xml:space="preserve">Прочие субсидии бюджетам городских округов на организацию отдыха и оздоровления детей    </t>
  </si>
  <si>
    <t>18.</t>
  </si>
  <si>
    <t>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t>
  </si>
  <si>
    <t>19.</t>
  </si>
  <si>
    <t>20.</t>
  </si>
  <si>
    <t>21.</t>
  </si>
  <si>
    <t>22.</t>
  </si>
  <si>
    <t xml:space="preserve">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       </t>
  </si>
  <si>
    <t>23.</t>
  </si>
  <si>
    <t xml:space="preserve">Прочие субсидии бюджетам городских округов на реализацию мероприятий по присмотру и уходу за детьми  </t>
  </si>
  <si>
    <t>24.</t>
  </si>
  <si>
    <t>III.</t>
  </si>
  <si>
    <t>Субвенции бюджетам муниципальных образований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</si>
  <si>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</si>
  <si>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осуществление деятельности по образованию патронатных семей для граждан пожилого возраста и инвалидов</t>
  </si>
  <si>
    <t xml:space="preserve">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   </t>
  </si>
  <si>
    <t>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</si>
  <si>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t>
  </si>
  <si>
    <t xml:space="preserve">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</si>
  <si>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</si>
  <si>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</si>
  <si>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</si>
  <si>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 xml:space="preserve">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 </t>
  </si>
  <si>
    <t xml:space="preserve">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  </t>
  </si>
  <si>
    <t>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</si>
  <si>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</si>
  <si>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</si>
  <si>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</si>
  <si>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</si>
  <si>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</si>
  <si>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ежемесячных выплат на детей в возрасте от трех до семи лет включительно</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</si>
  <si>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</si>
  <si>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государственную регистрацию актов гражданского состояния </t>
  </si>
  <si>
    <t>IV.</t>
  </si>
  <si>
    <t>Иные межбюджетные трансферты бюджетам муниципальных образований</t>
  </si>
  <si>
    <t xml:space="preserve">Субсидии бюджетам городских округов на проведение комплексных кадастровых работ </t>
  </si>
  <si>
    <t>Прочие субсидии бюджетам городских округов на реализацию мероприятий по проведению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</si>
  <si>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Прочие субсидии бюджетам городских округов на проведение комплексных кадастровых работ за счет средств областного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</si>
  <si>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</si>
  <si>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</si>
  <si>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Субсидии бюджетам городских округов на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</si>
  <si>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Прочие межбюджетные трансферты, передаваемые бюджетам городских округов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</si>
  <si>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</si>
  <si>
    <t>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</si>
  <si>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</si>
  <si>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</si>
  <si>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а также детям супруги (супруга) военнослужащих, добровольцев, мобилизованных, находящихся на содержании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</si>
  <si>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Межбюджетные трансферты, предоставляемые бюджету города Обнинска                                                                                                 из других бюджетов бюджетной системы Российской Федерации, на 2023 год</t>
  </si>
  <si>
    <t xml:space="preserve">Утверждено на 2023 год </t>
  </si>
  <si>
    <t>Сумма на 2023 год с учетом изменений</t>
  </si>
  <si>
    <t>Субсидии бюджетам городских округов на государственную поддержку организаций, входящих в систему спортивной подготовки</t>
  </si>
  <si>
    <t>Субсидии бюджетам городских округов на строительство и реконструкцию (модернизацию) объектов питьевого водоснабжения</t>
  </si>
  <si>
    <t>Субсидии бюджетам городских округов на создание школ креативных индустрий</t>
  </si>
  <si>
    <t>Субсидии бюджетам городских округов на техническое оснащение региональных и муниципальных музеев</t>
  </si>
  <si>
    <t>Прочие субсидии бюджетам городских округов на подготовку проектов планировки и межевания территорий для последующего проведения комплексных кадастровых работ</t>
  </si>
  <si>
    <t>Прочие субсидии бюджетам городских округов на разработку документации по описанию границ населенных пунктов и (или) границ территориальных зон муниципальных образований Калужской области для внесения в сведения Единого государственного реестра недвижимости</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</si>
  <si>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уведомительной регистрации территориальных соглашений и коллективных договоров</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</si>
  <si>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</si>
  <si>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межбюджетные трансферты, передаваемые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</si>
  <si>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Прочие субсидии бюджетам городских округов на реализацию школьных инициатив</t>
  </si>
  <si>
    <t>Прочие межбюджетные трансферты, передаваемые бюджетам городских округов на поощрение муниципальных образований Калужской области, участвующих в конкурсе "Лучшая муниципальная практика развития территорий территориального общественного самоуправления"</t>
  </si>
  <si>
    <t>от 23.05.2023 № 03-41</t>
  </si>
  <si>
    <t xml:space="preserve">Приложение № 4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</si>
</sst>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sz val="10"/>
      <name val="Arial"/>
      <family val="0"/>
    </font>
    <font>
      <sz val="11"/>
      <name val="Times New Roman"/>
      <family val="1"/>
    </font>
    <font>
      <b/>
      <sz val="14"/>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1" fillId="0" borderId="0" applyFill="0" applyBorder="0" applyAlignment="0" applyProtection="0"/>
    <xf numFmtId="168"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9" fillId="31" borderId="0" applyNumberFormat="0" applyBorder="0" applyAlignment="0" applyProtection="0"/>
  </cellStyleXfs>
  <cellXfs count="27">
    <xf numFmtId="0" fontId="0" fillId="0" borderId="0" xfId="0" applyAlignment="1">
      <alignment/>
    </xf>
    <xf numFmtId="49" fontId="2" fillId="0" borderId="0" xfId="0" applyNumberFormat="1" applyFont="1" applyAlignment="1">
      <alignment horizontal="center"/>
    </xf>
    <xf numFmtId="0" fontId="2" fillId="0" borderId="0" xfId="0" applyFont="1" applyAlignment="1">
      <alignment/>
    </xf>
    <xf numFmtId="0" fontId="2" fillId="0" borderId="0" xfId="0" applyFont="1" applyFill="1" applyAlignment="1">
      <alignment horizontal="left" wrapText="1"/>
    </xf>
    <xf numFmtId="0" fontId="4" fillId="0" borderId="0" xfId="0" applyFont="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top" wrapText="1"/>
    </xf>
    <xf numFmtId="4"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vertical="top" wrapText="1"/>
    </xf>
    <xf numFmtId="4" fontId="2" fillId="0" borderId="10" xfId="0" applyNumberFormat="1" applyFont="1" applyFill="1" applyBorder="1" applyAlignment="1">
      <alignment horizontal="center" vertical="center"/>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center" wrapText="1"/>
    </xf>
    <xf numFmtId="0" fontId="2" fillId="0" borderId="10" xfId="0" applyFont="1" applyBorder="1" applyAlignment="1">
      <alignment vertical="top" wrapText="1"/>
    </xf>
    <xf numFmtId="0" fontId="4"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wrapText="1"/>
    </xf>
    <xf numFmtId="0" fontId="2" fillId="0" borderId="0" xfId="0" applyFont="1" applyFill="1" applyAlignment="1">
      <alignment/>
    </xf>
    <xf numFmtId="0" fontId="2" fillId="0" borderId="0" xfId="0" applyFont="1" applyFill="1" applyAlignment="1">
      <alignment horizontal="right"/>
    </xf>
    <xf numFmtId="4" fontId="4" fillId="0" borderId="10" xfId="0" applyNumberFormat="1" applyFont="1" applyFill="1" applyBorder="1" applyAlignment="1">
      <alignment horizontal="center" vertical="center"/>
    </xf>
    <xf numFmtId="0" fontId="3" fillId="0" borderId="0" xfId="0" applyFont="1" applyBorder="1" applyAlignment="1">
      <alignment horizontal="center" wrapText="1"/>
    </xf>
    <xf numFmtId="0" fontId="5" fillId="0" borderId="0" xfId="0" applyFont="1" applyFill="1" applyBorder="1" applyAlignment="1">
      <alignment horizontal="left" wrapText="1"/>
    </xf>
    <xf numFmtId="0" fontId="2" fillId="0" borderId="0" xfId="0"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5"/>
  <sheetViews>
    <sheetView tabSelected="1" zoomScaleSheetLayoutView="100" zoomScalePageLayoutView="0" workbookViewId="0" topLeftCell="A1">
      <selection activeCell="D1" sqref="D1:E1"/>
    </sheetView>
  </sheetViews>
  <sheetFormatPr defaultColWidth="9.00390625" defaultRowHeight="12.75"/>
  <cols>
    <col min="1" max="1" width="5.75390625" style="1" customWidth="1"/>
    <col min="2" max="2" width="68.125" style="2" customWidth="1"/>
    <col min="3" max="3" width="19.75390625" style="21" customWidth="1"/>
    <col min="4" max="4" width="18.875" style="21" customWidth="1"/>
    <col min="5" max="5" width="19.375" style="21" customWidth="1"/>
    <col min="6" max="16384" width="9.125" style="2" customWidth="1"/>
  </cols>
  <sheetData>
    <row r="1" spans="3:5" ht="93" customHeight="1">
      <c r="C1" s="20"/>
      <c r="D1" s="25" t="s">
        <v>95</v>
      </c>
      <c r="E1" s="26"/>
    </row>
    <row r="2" spans="3:5" ht="15">
      <c r="C2" s="20"/>
      <c r="D2" s="25" t="s">
        <v>94</v>
      </c>
      <c r="E2" s="26"/>
    </row>
    <row r="3" ht="15">
      <c r="C3" s="3"/>
    </row>
    <row r="4" spans="1:5" s="4" customFormat="1" ht="35.25" customHeight="1">
      <c r="A4" s="24" t="s">
        <v>80</v>
      </c>
      <c r="B4" s="24"/>
      <c r="C4" s="24"/>
      <c r="D4" s="24"/>
      <c r="E4" s="24"/>
    </row>
    <row r="5" spans="3:5" ht="15">
      <c r="C5" s="22"/>
      <c r="E5" s="22" t="s">
        <v>0</v>
      </c>
    </row>
    <row r="6" spans="1:5" ht="50.25" customHeight="1">
      <c r="A6" s="5" t="s">
        <v>1</v>
      </c>
      <c r="B6" s="6" t="s">
        <v>2</v>
      </c>
      <c r="C6" s="18" t="s">
        <v>81</v>
      </c>
      <c r="D6" s="7" t="s">
        <v>3</v>
      </c>
      <c r="E6" s="8" t="s">
        <v>82</v>
      </c>
    </row>
    <row r="7" spans="1:5" ht="25.5" customHeight="1">
      <c r="A7" s="9"/>
      <c r="B7" s="11" t="s">
        <v>4</v>
      </c>
      <c r="C7" s="10">
        <f>SUM(C8,C10,C32,C57)</f>
        <v>2948670732.13</v>
      </c>
      <c r="D7" s="10">
        <f>SUM(D8,D10,D32,D57)</f>
        <v>230612826.14</v>
      </c>
      <c r="E7" s="23">
        <f aca="true" t="shared" si="0" ref="E7:E65">SUM(C7:D7)</f>
        <v>3179283558.27</v>
      </c>
    </row>
    <row r="8" spans="1:5" s="4" customFormat="1" ht="24" customHeight="1">
      <c r="A8" s="5" t="s">
        <v>5</v>
      </c>
      <c r="B8" s="11" t="s">
        <v>6</v>
      </c>
      <c r="C8" s="10">
        <f>SUM(C9:C9)</f>
        <v>0</v>
      </c>
      <c r="D8" s="10">
        <f>SUM(D9:D9)</f>
        <v>2140488</v>
      </c>
      <c r="E8" s="23">
        <f t="shared" si="0"/>
        <v>2140488</v>
      </c>
    </row>
    <row r="9" spans="1:5" s="4" customFormat="1" ht="45.75" customHeight="1">
      <c r="A9" s="12" t="s">
        <v>7</v>
      </c>
      <c r="B9" s="13" t="s">
        <v>9</v>
      </c>
      <c r="C9" s="14"/>
      <c r="D9" s="14">
        <v>2140488</v>
      </c>
      <c r="E9" s="14">
        <f>SUM(C9:D9)</f>
        <v>2140488</v>
      </c>
    </row>
    <row r="10" spans="1:5" s="4" customFormat="1" ht="27.75" customHeight="1">
      <c r="A10" s="5" t="s">
        <v>13</v>
      </c>
      <c r="B10" s="11" t="s">
        <v>14</v>
      </c>
      <c r="C10" s="10">
        <f>SUM(C11:C31)</f>
        <v>609822088.63</v>
      </c>
      <c r="D10" s="10">
        <f>SUM(D11:D31)</f>
        <v>74672786.56</v>
      </c>
      <c r="E10" s="23">
        <f t="shared" si="0"/>
        <v>684494875.19</v>
      </c>
    </row>
    <row r="11" spans="1:5" s="4" customFormat="1" ht="79.5" customHeight="1">
      <c r="A11" s="12" t="s">
        <v>7</v>
      </c>
      <c r="B11" s="13" t="s">
        <v>15</v>
      </c>
      <c r="C11" s="14">
        <v>129367012.5</v>
      </c>
      <c r="D11" s="14"/>
      <c r="E11" s="14">
        <f>SUM(C11:D11)</f>
        <v>129367012.5</v>
      </c>
    </row>
    <row r="12" spans="1:5" s="4" customFormat="1" ht="39.75" customHeight="1">
      <c r="A12" s="12" t="s">
        <v>8</v>
      </c>
      <c r="B12" s="13" t="s">
        <v>83</v>
      </c>
      <c r="C12" s="14">
        <v>1500000</v>
      </c>
      <c r="D12" s="14"/>
      <c r="E12" s="14">
        <f t="shared" si="0"/>
        <v>1500000</v>
      </c>
    </row>
    <row r="13" spans="1:5" s="4" customFormat="1" ht="39.75" customHeight="1">
      <c r="A13" s="12" t="s">
        <v>10</v>
      </c>
      <c r="B13" s="13" t="s">
        <v>84</v>
      </c>
      <c r="C13" s="14">
        <v>99806541</v>
      </c>
      <c r="D13" s="14"/>
      <c r="E13" s="14">
        <f>SUM(C13:D13)</f>
        <v>99806541</v>
      </c>
    </row>
    <row r="14" spans="1:5" s="4" customFormat="1" ht="46.5" customHeight="1">
      <c r="A14" s="12" t="s">
        <v>11</v>
      </c>
      <c r="B14" s="15" t="s">
        <v>20</v>
      </c>
      <c r="C14" s="16">
        <v>83306012</v>
      </c>
      <c r="D14" s="16"/>
      <c r="E14" s="14">
        <f t="shared" si="0"/>
        <v>83306012</v>
      </c>
    </row>
    <row r="15" spans="1:5" s="4" customFormat="1" ht="30.75" customHeight="1">
      <c r="A15" s="12" t="s">
        <v>12</v>
      </c>
      <c r="B15" s="15" t="s">
        <v>85</v>
      </c>
      <c r="C15" s="16">
        <v>44123824</v>
      </c>
      <c r="D15" s="16"/>
      <c r="E15" s="14">
        <f>SUM(C15:D15)</f>
        <v>44123824</v>
      </c>
    </row>
    <row r="16" spans="1:5" s="4" customFormat="1" ht="34.5" customHeight="1">
      <c r="A16" s="12" t="s">
        <v>16</v>
      </c>
      <c r="B16" s="15" t="s">
        <v>23</v>
      </c>
      <c r="C16" s="16">
        <v>4654350.43</v>
      </c>
      <c r="D16" s="16">
        <v>1505679.32</v>
      </c>
      <c r="E16" s="14">
        <f t="shared" si="0"/>
        <v>6160029.75</v>
      </c>
    </row>
    <row r="17" spans="1:5" s="4" customFormat="1" ht="31.5" customHeight="1">
      <c r="A17" s="12" t="s">
        <v>17</v>
      </c>
      <c r="B17" s="15" t="s">
        <v>68</v>
      </c>
      <c r="C17" s="16">
        <v>480021</v>
      </c>
      <c r="D17" s="16"/>
      <c r="E17" s="14">
        <f t="shared" si="0"/>
        <v>480021</v>
      </c>
    </row>
    <row r="18" spans="1:5" s="4" customFormat="1" ht="48" customHeight="1">
      <c r="A18" s="12" t="s">
        <v>18</v>
      </c>
      <c r="B18" s="15" t="s">
        <v>73</v>
      </c>
      <c r="C18" s="16">
        <v>404738.17</v>
      </c>
      <c r="D18" s="16"/>
      <c r="E18" s="14">
        <f>SUM(C18:D18)</f>
        <v>404738.17</v>
      </c>
    </row>
    <row r="19" spans="1:5" s="4" customFormat="1" ht="87.75" customHeight="1">
      <c r="A19" s="12" t="s">
        <v>19</v>
      </c>
      <c r="B19" s="15" t="s">
        <v>25</v>
      </c>
      <c r="C19" s="16">
        <v>35682206</v>
      </c>
      <c r="D19" s="16"/>
      <c r="E19" s="14">
        <f t="shared" si="0"/>
        <v>35682206</v>
      </c>
    </row>
    <row r="20" spans="1:5" s="4" customFormat="1" ht="30" customHeight="1">
      <c r="A20" s="12" t="s">
        <v>21</v>
      </c>
      <c r="B20" s="13" t="s">
        <v>27</v>
      </c>
      <c r="C20" s="14">
        <v>20748886.12</v>
      </c>
      <c r="D20" s="14"/>
      <c r="E20" s="14">
        <f t="shared" si="0"/>
        <v>20748886.12</v>
      </c>
    </row>
    <row r="21" spans="1:5" s="4" customFormat="1" ht="30" customHeight="1">
      <c r="A21" s="12" t="s">
        <v>22</v>
      </c>
      <c r="B21" s="15" t="s">
        <v>86</v>
      </c>
      <c r="C21" s="16">
        <v>3766500</v>
      </c>
      <c r="D21" s="16">
        <v>3525167</v>
      </c>
      <c r="E21" s="14">
        <f t="shared" si="0"/>
        <v>7291667</v>
      </c>
    </row>
    <row r="22" spans="1:5" s="4" customFormat="1" ht="51" customHeight="1">
      <c r="A22" s="12" t="s">
        <v>24</v>
      </c>
      <c r="B22" s="13" t="s">
        <v>87</v>
      </c>
      <c r="C22" s="14">
        <v>800000</v>
      </c>
      <c r="D22" s="14">
        <v>-214462.77</v>
      </c>
      <c r="E22" s="14">
        <f t="shared" si="0"/>
        <v>585537.23</v>
      </c>
    </row>
    <row r="23" spans="1:5" s="4" customFormat="1" ht="68.25" customHeight="1">
      <c r="A23" s="19" t="s">
        <v>26</v>
      </c>
      <c r="B23" s="15" t="s">
        <v>88</v>
      </c>
      <c r="C23" s="16">
        <v>58200</v>
      </c>
      <c r="D23" s="16">
        <v>32640</v>
      </c>
      <c r="E23" s="14">
        <f t="shared" si="0"/>
        <v>90840</v>
      </c>
    </row>
    <row r="24" spans="1:5" s="4" customFormat="1" ht="48" customHeight="1">
      <c r="A24" s="12" t="s">
        <v>28</v>
      </c>
      <c r="B24" s="15" t="s">
        <v>31</v>
      </c>
      <c r="C24" s="14">
        <v>1618970.84</v>
      </c>
      <c r="D24" s="14">
        <v>-427756.03</v>
      </c>
      <c r="E24" s="14">
        <f t="shared" si="0"/>
        <v>1191214.81</v>
      </c>
    </row>
    <row r="25" spans="1:5" s="4" customFormat="1" ht="33" customHeight="1">
      <c r="A25" s="12" t="s">
        <v>29</v>
      </c>
      <c r="B25" s="15" t="s">
        <v>33</v>
      </c>
      <c r="C25" s="16">
        <v>2471581</v>
      </c>
      <c r="D25" s="16"/>
      <c r="E25" s="14">
        <f t="shared" si="0"/>
        <v>2471581</v>
      </c>
    </row>
    <row r="26" spans="1:5" s="4" customFormat="1" ht="46.5" customHeight="1">
      <c r="A26" s="12" t="s">
        <v>30</v>
      </c>
      <c r="B26" s="15" t="s">
        <v>35</v>
      </c>
      <c r="C26" s="16">
        <v>235997</v>
      </c>
      <c r="D26" s="16"/>
      <c r="E26" s="14">
        <f t="shared" si="0"/>
        <v>235997</v>
      </c>
    </row>
    <row r="27" spans="1:5" s="4" customFormat="1" ht="51.75" customHeight="1">
      <c r="A27" s="12" t="s">
        <v>32</v>
      </c>
      <c r="B27" s="15" t="s">
        <v>40</v>
      </c>
      <c r="C27" s="16">
        <v>51315782.57</v>
      </c>
      <c r="D27" s="16">
        <v>70000000</v>
      </c>
      <c r="E27" s="14">
        <f t="shared" si="0"/>
        <v>121315782.57</v>
      </c>
    </row>
    <row r="28" spans="1:5" s="4" customFormat="1" ht="32.25" customHeight="1">
      <c r="A28" s="12" t="s">
        <v>34</v>
      </c>
      <c r="B28" s="15" t="s">
        <v>42</v>
      </c>
      <c r="C28" s="16">
        <v>129026125</v>
      </c>
      <c r="D28" s="16"/>
      <c r="E28" s="14">
        <f t="shared" si="0"/>
        <v>129026125</v>
      </c>
    </row>
    <row r="29" spans="1:5" s="4" customFormat="1" ht="108.75" customHeight="1">
      <c r="A29" s="12" t="s">
        <v>36</v>
      </c>
      <c r="B29" s="15" t="s">
        <v>69</v>
      </c>
      <c r="C29" s="16">
        <v>10000</v>
      </c>
      <c r="D29" s="16"/>
      <c r="E29" s="14">
        <f>SUM(C29:D29)</f>
        <v>10000</v>
      </c>
    </row>
    <row r="30" spans="1:5" s="4" customFormat="1" ht="33.75" customHeight="1">
      <c r="A30" s="12" t="s">
        <v>37</v>
      </c>
      <c r="B30" s="15" t="s">
        <v>70</v>
      </c>
      <c r="C30" s="16">
        <v>445341</v>
      </c>
      <c r="D30" s="16">
        <v>-248480.96</v>
      </c>
      <c r="E30" s="14">
        <f>SUM(C30:D30)</f>
        <v>196860.04</v>
      </c>
    </row>
    <row r="31" spans="1:5" s="4" customFormat="1" ht="39" customHeight="1">
      <c r="A31" s="12" t="s">
        <v>38</v>
      </c>
      <c r="B31" s="15" t="s">
        <v>92</v>
      </c>
      <c r="C31" s="16"/>
      <c r="D31" s="16">
        <v>500000</v>
      </c>
      <c r="E31" s="14">
        <f>SUM(C31:D31)</f>
        <v>500000</v>
      </c>
    </row>
    <row r="32" spans="1:5" s="4" customFormat="1" ht="26.25" customHeight="1">
      <c r="A32" s="5" t="s">
        <v>44</v>
      </c>
      <c r="B32" s="11" t="s">
        <v>45</v>
      </c>
      <c r="C32" s="10">
        <f>SUM(C33:C56)</f>
        <v>2235686622.5</v>
      </c>
      <c r="D32" s="10">
        <f>SUM(D33:D56)</f>
        <v>27311952</v>
      </c>
      <c r="E32" s="23">
        <f t="shared" si="0"/>
        <v>2262998574.5</v>
      </c>
    </row>
    <row r="33" spans="1:5" ht="30" customHeight="1">
      <c r="A33" s="12" t="s">
        <v>7</v>
      </c>
      <c r="B33" s="15" t="s">
        <v>46</v>
      </c>
      <c r="C33" s="14">
        <v>30326952</v>
      </c>
      <c r="D33" s="14"/>
      <c r="E33" s="14">
        <f t="shared" si="0"/>
        <v>30326952</v>
      </c>
    </row>
    <row r="34" spans="1:5" ht="45.75" customHeight="1">
      <c r="A34" s="12" t="s">
        <v>8</v>
      </c>
      <c r="B34" s="17" t="s">
        <v>47</v>
      </c>
      <c r="C34" s="16">
        <v>51233</v>
      </c>
      <c r="D34" s="16"/>
      <c r="E34" s="14">
        <f t="shared" si="0"/>
        <v>51233</v>
      </c>
    </row>
    <row r="35" spans="1:5" ht="108.75" customHeight="1">
      <c r="A35" s="12" t="s">
        <v>10</v>
      </c>
      <c r="B35" s="15" t="s">
        <v>48</v>
      </c>
      <c r="C35" s="14">
        <v>485841389</v>
      </c>
      <c r="D35" s="14"/>
      <c r="E35" s="14">
        <f t="shared" si="0"/>
        <v>485841389</v>
      </c>
    </row>
    <row r="36" spans="1:5" ht="46.5" customHeight="1">
      <c r="A36" s="12" t="s">
        <v>11</v>
      </c>
      <c r="B36" s="15" t="s">
        <v>49</v>
      </c>
      <c r="C36" s="14">
        <v>446519</v>
      </c>
      <c r="D36" s="14"/>
      <c r="E36" s="14">
        <f t="shared" si="0"/>
        <v>446519</v>
      </c>
    </row>
    <row r="37" spans="1:5" ht="62.25" customHeight="1">
      <c r="A37" s="12" t="s">
        <v>12</v>
      </c>
      <c r="B37" s="15" t="s">
        <v>50</v>
      </c>
      <c r="C37" s="14">
        <v>68815678</v>
      </c>
      <c r="D37" s="14">
        <v>1592203</v>
      </c>
      <c r="E37" s="14">
        <f t="shared" si="0"/>
        <v>70407881</v>
      </c>
    </row>
    <row r="38" spans="1:5" ht="171" customHeight="1">
      <c r="A38" s="12" t="s">
        <v>16</v>
      </c>
      <c r="B38" s="15" t="s">
        <v>51</v>
      </c>
      <c r="C38" s="14">
        <v>895290388</v>
      </c>
      <c r="D38" s="14"/>
      <c r="E38" s="14">
        <f t="shared" si="0"/>
        <v>895290388</v>
      </c>
    </row>
    <row r="39" spans="1:5" ht="69" customHeight="1">
      <c r="A39" s="12" t="s">
        <v>17</v>
      </c>
      <c r="B39" s="15" t="s">
        <v>52</v>
      </c>
      <c r="C39" s="14">
        <v>156208</v>
      </c>
      <c r="D39" s="14"/>
      <c r="E39" s="14">
        <f t="shared" si="0"/>
        <v>156208</v>
      </c>
    </row>
    <row r="40" spans="1:5" ht="48" customHeight="1">
      <c r="A40" s="12" t="s">
        <v>18</v>
      </c>
      <c r="B40" s="15" t="s">
        <v>76</v>
      </c>
      <c r="C40" s="14">
        <v>27794070</v>
      </c>
      <c r="D40" s="14"/>
      <c r="E40" s="14">
        <f t="shared" si="0"/>
        <v>27794070</v>
      </c>
    </row>
    <row r="41" spans="1:5" ht="60" customHeight="1">
      <c r="A41" s="12" t="s">
        <v>19</v>
      </c>
      <c r="B41" s="15" t="s">
        <v>53</v>
      </c>
      <c r="C41" s="14">
        <v>2003778</v>
      </c>
      <c r="D41" s="14"/>
      <c r="E41" s="14">
        <f t="shared" si="0"/>
        <v>2003778</v>
      </c>
    </row>
    <row r="42" spans="1:5" ht="80.25" customHeight="1">
      <c r="A42" s="12" t="s">
        <v>21</v>
      </c>
      <c r="B42" s="15" t="s">
        <v>54</v>
      </c>
      <c r="C42" s="14">
        <v>6883243</v>
      </c>
      <c r="D42" s="14"/>
      <c r="E42" s="14">
        <f t="shared" si="0"/>
        <v>6883243</v>
      </c>
    </row>
    <row r="43" spans="1:5" ht="48" customHeight="1">
      <c r="A43" s="12" t="s">
        <v>22</v>
      </c>
      <c r="B43" s="17" t="s">
        <v>72</v>
      </c>
      <c r="C43" s="14">
        <v>62179547</v>
      </c>
      <c r="D43" s="14"/>
      <c r="E43" s="14">
        <f t="shared" si="0"/>
        <v>62179547</v>
      </c>
    </row>
    <row r="44" spans="1:5" ht="60.75" customHeight="1">
      <c r="A44" s="12" t="s">
        <v>24</v>
      </c>
      <c r="B44" s="13" t="s">
        <v>55</v>
      </c>
      <c r="C44" s="14">
        <v>531129</v>
      </c>
      <c r="D44" s="14"/>
      <c r="E44" s="14">
        <f t="shared" si="0"/>
        <v>531129</v>
      </c>
    </row>
    <row r="45" spans="1:5" ht="75.75" customHeight="1">
      <c r="A45" s="12" t="s">
        <v>26</v>
      </c>
      <c r="B45" s="15" t="s">
        <v>56</v>
      </c>
      <c r="C45" s="14">
        <v>342231292</v>
      </c>
      <c r="D45" s="14"/>
      <c r="E45" s="14">
        <f t="shared" si="0"/>
        <v>342231292</v>
      </c>
    </row>
    <row r="46" spans="1:5" ht="62.25" customHeight="1">
      <c r="A46" s="12" t="s">
        <v>28</v>
      </c>
      <c r="B46" s="15" t="s">
        <v>89</v>
      </c>
      <c r="C46" s="14">
        <v>30904</v>
      </c>
      <c r="D46" s="14"/>
      <c r="E46" s="14">
        <f>SUM(C46:D46)</f>
        <v>30904</v>
      </c>
    </row>
    <row r="47" spans="1:5" ht="61.5" customHeight="1">
      <c r="A47" s="12" t="s">
        <v>29</v>
      </c>
      <c r="B47" s="17" t="s">
        <v>57</v>
      </c>
      <c r="C47" s="14">
        <v>566247.5</v>
      </c>
      <c r="D47" s="14"/>
      <c r="E47" s="14">
        <f t="shared" si="0"/>
        <v>566247.5</v>
      </c>
    </row>
    <row r="48" spans="1:5" ht="77.25" customHeight="1">
      <c r="A48" s="12" t="s">
        <v>30</v>
      </c>
      <c r="B48" s="15" t="s">
        <v>58</v>
      </c>
      <c r="C48" s="14">
        <v>1871064</v>
      </c>
      <c r="D48" s="14"/>
      <c r="E48" s="14">
        <f t="shared" si="0"/>
        <v>1871064</v>
      </c>
    </row>
    <row r="49" spans="1:5" ht="50.25" customHeight="1">
      <c r="A49" s="12" t="s">
        <v>32</v>
      </c>
      <c r="B49" s="15" t="s">
        <v>59</v>
      </c>
      <c r="C49" s="14">
        <v>91146602</v>
      </c>
      <c r="D49" s="14"/>
      <c r="E49" s="14">
        <f t="shared" si="0"/>
        <v>91146602</v>
      </c>
    </row>
    <row r="50" spans="1:5" ht="49.5" customHeight="1">
      <c r="A50" s="12" t="s">
        <v>34</v>
      </c>
      <c r="B50" s="15" t="s">
        <v>60</v>
      </c>
      <c r="C50" s="14">
        <v>2134</v>
      </c>
      <c r="D50" s="14"/>
      <c r="E50" s="14">
        <f t="shared" si="0"/>
        <v>2134</v>
      </c>
    </row>
    <row r="51" spans="1:5" ht="60">
      <c r="A51" s="12" t="s">
        <v>36</v>
      </c>
      <c r="B51" s="15" t="s">
        <v>61</v>
      </c>
      <c r="C51" s="14">
        <v>9385591</v>
      </c>
      <c r="D51" s="14"/>
      <c r="E51" s="14">
        <f t="shared" si="0"/>
        <v>9385591</v>
      </c>
    </row>
    <row r="52" spans="1:5" ht="39.75" customHeight="1">
      <c r="A52" s="12" t="s">
        <v>37</v>
      </c>
      <c r="B52" s="15" t="s">
        <v>62</v>
      </c>
      <c r="C52" s="14">
        <v>89407581</v>
      </c>
      <c r="D52" s="14"/>
      <c r="E52" s="14">
        <f t="shared" si="0"/>
        <v>89407581</v>
      </c>
    </row>
    <row r="53" spans="1:5" ht="40.5" customHeight="1">
      <c r="A53" s="12" t="s">
        <v>38</v>
      </c>
      <c r="B53" s="15" t="s">
        <v>63</v>
      </c>
      <c r="C53" s="14">
        <v>73714714</v>
      </c>
      <c r="D53" s="14">
        <v>18070700</v>
      </c>
      <c r="E53" s="14">
        <f t="shared" si="0"/>
        <v>91785414</v>
      </c>
    </row>
    <row r="54" spans="1:5" ht="48" customHeight="1">
      <c r="A54" s="12" t="s">
        <v>39</v>
      </c>
      <c r="B54" s="15" t="s">
        <v>71</v>
      </c>
      <c r="C54" s="14">
        <v>40275504</v>
      </c>
      <c r="D54" s="14">
        <v>7649049</v>
      </c>
      <c r="E54" s="14">
        <f t="shared" si="0"/>
        <v>47924553</v>
      </c>
    </row>
    <row r="55" spans="1:5" ht="53.25" customHeight="1">
      <c r="A55" s="12" t="s">
        <v>41</v>
      </c>
      <c r="B55" s="15" t="s">
        <v>64</v>
      </c>
      <c r="C55" s="14">
        <v>2156055</v>
      </c>
      <c r="D55" s="14"/>
      <c r="E55" s="14">
        <f t="shared" si="0"/>
        <v>2156055</v>
      </c>
    </row>
    <row r="56" spans="1:5" ht="33" customHeight="1">
      <c r="A56" s="12" t="s">
        <v>43</v>
      </c>
      <c r="B56" s="15" t="s">
        <v>65</v>
      </c>
      <c r="C56" s="14">
        <v>4578800</v>
      </c>
      <c r="D56" s="14"/>
      <c r="E56" s="14">
        <f>SUM(C56:D56)</f>
        <v>4578800</v>
      </c>
    </row>
    <row r="57" spans="1:5" ht="35.25" customHeight="1">
      <c r="A57" s="5" t="s">
        <v>66</v>
      </c>
      <c r="B57" s="11" t="s">
        <v>67</v>
      </c>
      <c r="C57" s="10">
        <f>SUM(C58:C65)</f>
        <v>103162021</v>
      </c>
      <c r="D57" s="10">
        <f>SUM(D58:D65)</f>
        <v>126487599.58</v>
      </c>
      <c r="E57" s="23">
        <f t="shared" si="0"/>
        <v>229649620.57999998</v>
      </c>
    </row>
    <row r="58" spans="1:5" ht="62.25" customHeight="1">
      <c r="A58" s="12" t="s">
        <v>7</v>
      </c>
      <c r="B58" s="15" t="s">
        <v>77</v>
      </c>
      <c r="C58" s="14">
        <v>7588661</v>
      </c>
      <c r="D58" s="14"/>
      <c r="E58" s="14">
        <f t="shared" si="0"/>
        <v>7588661</v>
      </c>
    </row>
    <row r="59" spans="1:5" ht="63.75" customHeight="1">
      <c r="A59" s="12" t="s">
        <v>8</v>
      </c>
      <c r="B59" s="15" t="s">
        <v>78</v>
      </c>
      <c r="C59" s="14">
        <v>44372160</v>
      </c>
      <c r="D59" s="14"/>
      <c r="E59" s="14">
        <f>SUM(C59:D59)</f>
        <v>44372160</v>
      </c>
    </row>
    <row r="60" spans="1:5" ht="64.5" customHeight="1">
      <c r="A60" s="12" t="s">
        <v>10</v>
      </c>
      <c r="B60" s="15" t="s">
        <v>90</v>
      </c>
      <c r="C60" s="14"/>
      <c r="D60" s="14">
        <v>106000000</v>
      </c>
      <c r="E60" s="14">
        <f>SUM(C60:D60)</f>
        <v>106000000</v>
      </c>
    </row>
    <row r="61" spans="1:5" ht="264" customHeight="1">
      <c r="A61" s="12" t="s">
        <v>11</v>
      </c>
      <c r="B61" s="15" t="s">
        <v>79</v>
      </c>
      <c r="C61" s="14">
        <v>1173900</v>
      </c>
      <c r="D61" s="14"/>
      <c r="E61" s="14">
        <f>SUM(C61:D61)</f>
        <v>1173900</v>
      </c>
    </row>
    <row r="62" spans="1:5" ht="267" customHeight="1">
      <c r="A62" s="12" t="s">
        <v>12</v>
      </c>
      <c r="B62" s="15" t="s">
        <v>91</v>
      </c>
      <c r="C62" s="14">
        <v>27300</v>
      </c>
      <c r="D62" s="14"/>
      <c r="E62" s="14">
        <f>SUM(C62:D62)</f>
        <v>27300</v>
      </c>
    </row>
    <row r="63" spans="1:5" ht="66" customHeight="1">
      <c r="A63" s="12" t="s">
        <v>16</v>
      </c>
      <c r="B63" s="15" t="s">
        <v>93</v>
      </c>
      <c r="C63" s="14"/>
      <c r="D63" s="14">
        <v>732600</v>
      </c>
      <c r="E63" s="14">
        <f>SUM(C63:D63)</f>
        <v>732600</v>
      </c>
    </row>
    <row r="64" spans="1:5" ht="75">
      <c r="A64" s="12" t="s">
        <v>17</v>
      </c>
      <c r="B64" s="15" t="s">
        <v>74</v>
      </c>
      <c r="C64" s="14"/>
      <c r="D64" s="14">
        <v>19754999.58</v>
      </c>
      <c r="E64" s="14">
        <f t="shared" si="0"/>
        <v>19754999.58</v>
      </c>
    </row>
    <row r="65" spans="1:5" ht="51.75" customHeight="1">
      <c r="A65" s="12" t="s">
        <v>18</v>
      </c>
      <c r="B65" s="15" t="s">
        <v>75</v>
      </c>
      <c r="C65" s="14">
        <v>50000000</v>
      </c>
      <c r="D65" s="14"/>
      <c r="E65" s="14">
        <f t="shared" si="0"/>
        <v>50000000</v>
      </c>
    </row>
  </sheetData>
  <sheetProtection selectLockedCells="1" selectUnlockedCells="1"/>
  <mergeCells count="3">
    <mergeCell ref="A4:E4"/>
    <mergeCell ref="D1:E1"/>
    <mergeCell ref="D2:E2"/>
  </mergeCells>
  <printOptions/>
  <pageMargins left="0.63" right="0.39375" top="0.5902777777777778" bottom="0.59" header="0.5118055555555555" footer="0.39"/>
  <pageSetup firstPageNumber="69" useFirstPageNumber="1" fitToHeight="0" fitToWidth="1" horizontalDpi="300" verticalDpi="300" orientation="portrait" paperSize="9" scale="7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2023-05-10T06:44:34Z</cp:lastPrinted>
  <dcterms:modified xsi:type="dcterms:W3CDTF">2023-05-24T09:51:51Z</dcterms:modified>
  <cp:category/>
  <cp:version/>
  <cp:contentType/>
  <cp:contentStatus/>
</cp:coreProperties>
</file>