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Расходы 2020" sheetId="1" r:id="rId1"/>
  </sheets>
  <definedNames>
    <definedName name="_xlnm.Print_Titles" localSheetId="0">'Расходы 2020'!$5:$6</definedName>
    <definedName name="_xlnm.Print_Area" localSheetId="0">'Расходы 2020'!$A$1:$D$55</definedName>
  </definedNames>
  <calcPr fullCalcOnLoad="1"/>
</workbook>
</file>

<file path=xl/sharedStrings.xml><?xml version="1.0" encoding="utf-8"?>
<sst xmlns="http://schemas.openxmlformats.org/spreadsheetml/2006/main" count="103" uniqueCount="103">
  <si>
    <t>Приложение №3 к Постановлению Администрации города Обнинска "Об утверждении отчета об исполнении бюджета города Обнинска за 1 полугодие  2020 года"</t>
  </si>
  <si>
    <t>Исполнение расходов бюджета города за 1 полугодие 2020 года по разделам, подразделам классификации расходов бюджетов</t>
  </si>
  <si>
    <t>(руб.)</t>
  </si>
  <si>
    <t>Расходы</t>
  </si>
  <si>
    <t>Раздел, подраздел</t>
  </si>
  <si>
    <t>Бюджетные ассигнования в соответствии с уточненной бюджетной росписью расходов</t>
  </si>
  <si>
    <t>Исполнено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</si>
  <si>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</si>
  <si>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</si>
  <si>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</si>
  <si>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</si>
  <si>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</si>
  <si>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</si>
  <si>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</si>
  <si>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</si>
  <si>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</si>
  <si>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</si>
  <si>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</si>
  <si>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</si>
  <si>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</si>
  <si>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</si>
  <si>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</si>
  <si>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</si>
  <si>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</si>
  <si>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</si>
  <si>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</si>
  <si>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</si>
  <si>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</si>
  <si>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</si>
  <si>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</si>
  <si>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</si>
  <si>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</si>
  <si>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</si>
  <si>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</si>
  <si>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</si>
  <si>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</si>
  <si>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</si>
  <si>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</si>
  <si>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</si>
  <si>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</si>
  <si>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</si>
  <si>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</si>
  <si>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</si>
  <si>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</si>
  <si>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</si>
  <si>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</si>
  <si>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</si>
  <si>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</si>
  <si>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</si>
  <si>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</si>
  <si>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</si>
  <si>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</si>
  <si>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</si>
  <si>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</si>
  <si>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</si>
  <si>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</si>
  <si>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</si>
  <si>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</si>
  <si>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</si>
  <si>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</si>
  <si>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</si>
  <si>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</si>
  <si>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</si>
  <si>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</si>
  <si>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</si>
  <si>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</si>
  <si>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</si>
  <si>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</si>
  <si>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</si>
  <si>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</si>
  <si>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</si>
  <si>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</si>
  <si>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</si>
  <si>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</si>
  <si>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</si>
  <si>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</si>
  <si>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</si>
  <si>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</si>
  <si>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</si>
  <si>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</si>
  <si>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</si>
  <si>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</si>
  <si>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</si>
  <si>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</si>
  <si>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Спорт высших достижений</t>
  </si>
  <si>
    <t>1103</t>
  </si>
  <si>
    <t>Другие вопросы в области физической культуры и спорта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</si>
  <si>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</si>
  <si>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</si>
  <si>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</si>
  <si>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</si>
  <si>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</si>
  <si>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</si>
  <si>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</si>
  <si>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</si>
  <si>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</si>
  <si>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</si>
  <si>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</si>
  <si>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</si>
  <si>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</si>
  <si>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</si>
  <si>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ВСЕГО РАСХОДОВ:</t>
  </si>
  <si>
    <t>от  23.07.2020  № 1041-п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</si>
</sst>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sz val="9.5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/>
      <protection/>
    </xf>
    <xf numFmtId="0" fontId="6" fillId="19" borderId="1" applyNumberFormat="0" applyAlignment="0" applyProtection="0"/>
    <xf numFmtId="0" fontId="7" fillId="20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1" applyNumberFormat="0" applyAlignment="0" applyProtection="0"/>
    <xf numFmtId="0" fontId="14" fillId="0" borderId="5" applyNumberFormat="0" applyFill="0" applyAlignment="0" applyProtection="0"/>
    <xf numFmtId="0" fontId="15" fillId="13" borderId="0" applyNumberFormat="0" applyBorder="0" applyAlignment="0" applyProtection="0"/>
    <xf numFmtId="0" fontId="0" fillId="3" borderId="6" applyNumberFormat="0" applyAlignment="0" applyProtection="0"/>
    <xf numFmtId="0" fontId="16" fillId="19" borderId="7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1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1" borderId="9">
      <alignment/>
      <protection/>
    </xf>
    <xf numFmtId="0" fontId="17" fillId="0" borderId="10">
      <alignment horizontal="center" vertical="center" wrapText="1"/>
      <protection/>
    </xf>
    <xf numFmtId="0" fontId="17" fillId="21" borderId="11">
      <alignment/>
      <protection/>
    </xf>
    <xf numFmtId="49" fontId="17" fillId="0" borderId="10">
      <alignment horizontal="left" vertical="top" wrapText="1" indent="2"/>
      <protection/>
    </xf>
    <xf numFmtId="49" fontId="17" fillId="0" borderId="10">
      <alignment horizontal="center" vertical="top" shrinkToFit="1"/>
      <protection/>
    </xf>
    <xf numFmtId="4" fontId="17" fillId="0" borderId="10">
      <alignment horizontal="right" vertical="top" shrinkToFit="1"/>
      <protection/>
    </xf>
    <xf numFmtId="10" fontId="17" fillId="0" borderId="10">
      <alignment horizontal="right" vertical="top" shrinkToFit="1"/>
      <protection/>
    </xf>
    <xf numFmtId="0" fontId="17" fillId="21" borderId="11">
      <alignment shrinkToFit="1"/>
      <protection/>
    </xf>
    <xf numFmtId="0" fontId="22" fillId="0" borderId="10">
      <alignment horizontal="left"/>
      <protection/>
    </xf>
    <xf numFmtId="4" fontId="22" fillId="3" borderId="10">
      <alignment horizontal="right" vertical="top" shrinkToFit="1"/>
      <protection/>
    </xf>
    <xf numFmtId="10" fontId="22" fillId="3" borderId="10">
      <alignment horizontal="right" vertical="top" shrinkToFit="1"/>
      <protection/>
    </xf>
    <xf numFmtId="0" fontId="17" fillId="21" borderId="12">
      <alignment/>
      <protection/>
    </xf>
    <xf numFmtId="0" fontId="17" fillId="0" borderId="0">
      <alignment horizontal="left" wrapText="1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10" fontId="22" fillId="4" borderId="10">
      <alignment horizontal="right" vertical="top" shrinkToFit="1"/>
      <protection/>
    </xf>
    <xf numFmtId="0" fontId="17" fillId="21" borderId="11">
      <alignment horizontal="center"/>
      <protection/>
    </xf>
    <xf numFmtId="0" fontId="17" fillId="21" borderId="11">
      <alignment horizontal="left"/>
      <protection/>
    </xf>
    <xf numFmtId="0" fontId="17" fillId="21" borderId="12">
      <alignment horizontal="center"/>
      <protection/>
    </xf>
    <xf numFmtId="0" fontId="17" fillId="21" borderId="12">
      <alignment horizontal="left"/>
      <protection/>
    </xf>
    <xf numFmtId="0" fontId="22" fillId="0" borderId="10">
      <alignment vertical="top" wrapText="1"/>
      <protection/>
    </xf>
    <xf numFmtId="4" fontId="22" fillId="4" borderId="10">
      <alignment horizontal="right" vertical="top" shrinkToFit="1"/>
      <protection/>
    </xf>
    <xf numFmtId="4" fontId="30" fillId="4" borderId="10">
      <alignment horizontal="right" vertical="top" shrinkToFit="1"/>
      <protection/>
    </xf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13" fillId="8" borderId="1" applyNumberFormat="0" applyAlignment="0" applyProtection="0"/>
    <xf numFmtId="0" fontId="16" fillId="21" borderId="7" applyNumberFormat="0" applyAlignment="0" applyProtection="0"/>
    <xf numFmtId="0" fontId="23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7" fillId="20" borderId="2" applyNumberFormat="0" applyAlignment="0" applyProtection="0"/>
    <xf numFmtId="0" fontId="2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" borderId="6" applyNumberFormat="0" applyAlignment="0" applyProtection="0"/>
    <xf numFmtId="9" fontId="1" fillId="0" borderId="0" applyFill="0" applyBorder="0" applyAlignment="0" applyProtection="0"/>
    <xf numFmtId="0" fontId="29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6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33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 horizontal="center"/>
    </xf>
    <xf numFmtId="0" fontId="3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9" fontId="34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7" fillId="0" borderId="10" xfId="105" applyNumberFormat="1" applyFont="1" applyAlignment="1" applyProtection="1">
      <alignment wrapText="1"/>
      <protection/>
    </xf>
    <xf numFmtId="1" fontId="37" fillId="0" borderId="10" xfId="84" applyNumberFormat="1" applyFont="1" applyBorder="1" applyAlignment="1" applyProtection="1">
      <alignment horizontal="center"/>
      <protection/>
    </xf>
    <xf numFmtId="4" fontId="37" fillId="0" borderId="10" xfId="106" applyFont="1" applyFill="1" applyProtection="1">
      <alignment horizontal="right" vertical="top" shrinkToFit="1"/>
      <protection/>
    </xf>
    <xf numFmtId="0" fontId="38" fillId="0" borderId="0" xfId="0" applyFont="1" applyAlignment="1">
      <alignment/>
    </xf>
    <xf numFmtId="0" fontId="39" fillId="0" borderId="10" xfId="105" applyNumberFormat="1" applyFont="1" applyAlignment="1" applyProtection="1">
      <alignment wrapText="1"/>
      <protection/>
    </xf>
    <xf numFmtId="1" fontId="39" fillId="0" borderId="10" xfId="84" applyNumberFormat="1" applyFont="1" applyBorder="1" applyAlignment="1" applyProtection="1">
      <alignment horizontal="center"/>
      <protection/>
    </xf>
    <xf numFmtId="4" fontId="39" fillId="0" borderId="10" xfId="107" applyNumberFormat="1" applyFont="1" applyFill="1" applyAlignment="1" applyProtection="1">
      <alignment horizontal="right" shrinkToFi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" fontId="37" fillId="0" borderId="10" xfId="106" applyFont="1" applyFill="1" applyAlignment="1" applyProtection="1">
      <alignment horizontal="right" shrinkToFit="1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0" fillId="0" borderId="0" xfId="0" applyNumberFormat="1" applyFont="1" applyAlignment="1">
      <alignment/>
    </xf>
    <xf numFmtId="4" fontId="37" fillId="0" borderId="10" xfId="98" applyNumberFormat="1" applyFont="1" applyProtection="1">
      <alignment vertical="top" wrapText="1"/>
      <protection/>
    </xf>
    <xf numFmtId="0" fontId="45" fillId="0" borderId="0" xfId="0" applyFont="1" applyAlignment="1">
      <alignment/>
    </xf>
    <xf numFmtId="0" fontId="37" fillId="0" borderId="10" xfId="93" applyNumberFormat="1" applyFont="1" applyFill="1" applyBorder="1" applyProtection="1">
      <alignment horizontal="left"/>
      <protection/>
    </xf>
    <xf numFmtId="0" fontId="31" fillId="0" borderId="0" xfId="0" applyFont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xl64" xfId="107"/>
    <cellStyle name="Акцент1" xfId="108"/>
    <cellStyle name="Акцент2" xfId="109"/>
    <cellStyle name="Акцент3" xfId="110"/>
    <cellStyle name="Акцент4" xfId="111"/>
    <cellStyle name="Акцент5" xfId="112"/>
    <cellStyle name="Акцент6" xfId="113"/>
    <cellStyle name="Ввод " xfId="114"/>
    <cellStyle name="Вывод" xfId="115"/>
    <cellStyle name="Вычисление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SheetLayoutView="100" workbookViewId="0" topLeftCell="A1">
      <selection activeCell="C2" sqref="C2:D2"/>
    </sheetView>
  </sheetViews>
  <sheetFormatPr defaultColWidth="9.00390625" defaultRowHeight="12.75"/>
  <cols>
    <col min="1" max="1" width="52.75390625" style="1" customWidth="1"/>
    <col min="2" max="2" width="10.25390625" style="2" customWidth="1"/>
    <col min="3" max="3" width="21.125" style="3" customWidth="1"/>
    <col min="4" max="4" width="20.50390625" style="4" customWidth="1"/>
    <col min="5" max="5" width="12.50390625" style="0" customWidth="1"/>
  </cols>
  <sheetData>
    <row r="1" spans="1:8" ht="57" customHeight="1">
      <c r="A1" s="5"/>
      <c r="B1" s="6"/>
      <c r="C1" s="33" t="s">
        <v>0</v>
      </c>
      <c r="D1" s="33"/>
      <c r="E1" s="34"/>
      <c r="F1" s="34"/>
      <c r="G1" s="34"/>
      <c r="H1" s="34"/>
    </row>
    <row r="2" spans="1:4" ht="12.75">
      <c r="A2" s="5"/>
      <c r="B2" s="7"/>
      <c r="C2" s="35" t="s">
        <v>102</v>
      </c>
      <c r="D2" s="35"/>
    </row>
    <row r="3" spans="1:4" ht="12" customHeight="1">
      <c r="A3" s="5"/>
      <c r="B3" s="7"/>
      <c r="C3" s="8"/>
      <c r="D3" s="9"/>
    </row>
    <row r="4" spans="1:4" ht="39" customHeight="1">
      <c r="A4" s="36" t="s">
        <v>1</v>
      </c>
      <c r="B4" s="36"/>
      <c r="C4" s="36"/>
      <c r="D4" s="36"/>
    </row>
    <row r="5" spans="1:4" ht="20.25" customHeight="1">
      <c r="A5" s="10"/>
      <c r="B5" s="11"/>
      <c r="D5" s="12" t="s">
        <v>2</v>
      </c>
    </row>
    <row r="6" spans="1:4" s="15" customFormat="1" ht="78.75">
      <c r="A6" s="13" t="s">
        <v>3</v>
      </c>
      <c r="B6" s="13" t="s">
        <v>4</v>
      </c>
      <c r="C6" s="14" t="s">
        <v>5</v>
      </c>
      <c r="D6" s="14" t="s">
        <v>6</v>
      </c>
    </row>
    <row r="7" spans="1:4" s="19" customFormat="1" ht="18" customHeight="1">
      <c r="A7" s="16" t="s">
        <v>7</v>
      </c>
      <c r="B7" s="17" t="s">
        <v>8</v>
      </c>
      <c r="C7" s="18">
        <f>SUM(C8:C14)</f>
        <v>451496538.61</v>
      </c>
      <c r="D7" s="18">
        <f>SUM(D8:D14)</f>
        <v>197716955.92000002</v>
      </c>
    </row>
    <row r="8" spans="1:4" s="23" customFormat="1" ht="45" customHeight="1">
      <c r="A8" s="20" t="s">
        <v>9</v>
      </c>
      <c r="B8" s="21" t="s">
        <v>10</v>
      </c>
      <c r="C8" s="22">
        <v>28707215</v>
      </c>
      <c r="D8" s="22">
        <v>12890356.75</v>
      </c>
    </row>
    <row r="9" spans="1:4" s="24" customFormat="1" ht="51" customHeight="1">
      <c r="A9" s="20" t="s">
        <v>11</v>
      </c>
      <c r="B9" s="21" t="s">
        <v>12</v>
      </c>
      <c r="C9" s="22">
        <v>210897360</v>
      </c>
      <c r="D9" s="22">
        <v>94742985.83</v>
      </c>
    </row>
    <row r="10" spans="1:4" s="24" customFormat="1" ht="19.5" customHeight="1">
      <c r="A10" s="20" t="s">
        <v>13</v>
      </c>
      <c r="B10" s="21" t="s">
        <v>14</v>
      </c>
      <c r="C10" s="22">
        <v>9738</v>
      </c>
      <c r="D10" s="22">
        <v>0</v>
      </c>
    </row>
    <row r="11" spans="1:4" s="23" customFormat="1" ht="41.25">
      <c r="A11" s="20" t="s">
        <v>15</v>
      </c>
      <c r="B11" s="21" t="s">
        <v>16</v>
      </c>
      <c r="C11" s="22">
        <v>42981000</v>
      </c>
      <c r="D11" s="22">
        <v>19312094.55</v>
      </c>
    </row>
    <row r="12" spans="1:4" s="23" customFormat="1" ht="18" customHeight="1">
      <c r="A12" s="20" t="s">
        <v>17</v>
      </c>
      <c r="B12" s="21" t="s">
        <v>18</v>
      </c>
      <c r="C12" s="22">
        <v>8081300</v>
      </c>
      <c r="D12" s="22">
        <v>0</v>
      </c>
    </row>
    <row r="13" spans="1:4" s="23" customFormat="1" ht="18" customHeight="1">
      <c r="A13" s="20" t="s">
        <v>19</v>
      </c>
      <c r="B13" s="21" t="s">
        <v>20</v>
      </c>
      <c r="C13" s="22">
        <v>10000000</v>
      </c>
      <c r="D13" s="22">
        <v>0</v>
      </c>
    </row>
    <row r="14" spans="1:4" s="23" customFormat="1" ht="18" customHeight="1">
      <c r="A14" s="20" t="s">
        <v>21</v>
      </c>
      <c r="B14" s="21" t="s">
        <v>22</v>
      </c>
      <c r="C14" s="22">
        <v>150819925.61</v>
      </c>
      <c r="D14" s="22">
        <v>70771518.79</v>
      </c>
    </row>
    <row r="15" spans="1:4" s="26" customFormat="1" ht="28.5" customHeight="1">
      <c r="A15" s="16" t="s">
        <v>23</v>
      </c>
      <c r="B15" s="17" t="s">
        <v>24</v>
      </c>
      <c r="C15" s="25">
        <f>SUM(C16:C18)</f>
        <v>36135932</v>
      </c>
      <c r="D15" s="25">
        <f>SUM(D16:D18)</f>
        <v>14434473.67</v>
      </c>
    </row>
    <row r="16" spans="1:4" s="26" customFormat="1" ht="18" customHeight="1">
      <c r="A16" s="20" t="s">
        <v>25</v>
      </c>
      <c r="B16" s="21" t="s">
        <v>26</v>
      </c>
      <c r="C16" s="22">
        <v>5105932</v>
      </c>
      <c r="D16" s="22">
        <v>2418453.28</v>
      </c>
    </row>
    <row r="17" spans="1:4" s="26" customFormat="1" ht="36" customHeight="1">
      <c r="A17" s="20" t="s">
        <v>27</v>
      </c>
      <c r="B17" s="21" t="s">
        <v>28</v>
      </c>
      <c r="C17" s="22">
        <v>30230000</v>
      </c>
      <c r="D17" s="22">
        <v>11639438.66</v>
      </c>
    </row>
    <row r="18" spans="1:4" s="27" customFormat="1" ht="18" customHeight="1">
      <c r="A18" s="20" t="s">
        <v>29</v>
      </c>
      <c r="B18" s="21" t="s">
        <v>30</v>
      </c>
      <c r="C18" s="22">
        <v>800000</v>
      </c>
      <c r="D18" s="22">
        <v>376581.73</v>
      </c>
    </row>
    <row r="19" spans="1:4" s="23" customFormat="1" ht="18" customHeight="1">
      <c r="A19" s="16" t="s">
        <v>31</v>
      </c>
      <c r="B19" s="17" t="s">
        <v>32</v>
      </c>
      <c r="C19" s="18">
        <f>SUM(C20:C22)</f>
        <v>981290482</v>
      </c>
      <c r="D19" s="18">
        <f>SUM(D20:D22)</f>
        <v>138989181.70999998</v>
      </c>
    </row>
    <row r="20" spans="1:4" s="23" customFormat="1" ht="18" customHeight="1">
      <c r="A20" s="20" t="s">
        <v>33</v>
      </c>
      <c r="B20" s="21" t="s">
        <v>34</v>
      </c>
      <c r="C20" s="22">
        <v>51000000</v>
      </c>
      <c r="D20" s="22">
        <v>40269650</v>
      </c>
    </row>
    <row r="21" spans="1:4" s="23" customFormat="1" ht="18" customHeight="1">
      <c r="A21" s="20" t="s">
        <v>35</v>
      </c>
      <c r="B21" s="21" t="s">
        <v>36</v>
      </c>
      <c r="C21" s="22">
        <v>901557082.13</v>
      </c>
      <c r="D21" s="22">
        <v>91922791.71</v>
      </c>
    </row>
    <row r="22" spans="1:4" s="23" customFormat="1" ht="18" customHeight="1">
      <c r="A22" s="20" t="s">
        <v>37</v>
      </c>
      <c r="B22" s="21" t="s">
        <v>38</v>
      </c>
      <c r="C22" s="22">
        <v>28733399.87</v>
      </c>
      <c r="D22" s="22">
        <v>6796740</v>
      </c>
    </row>
    <row r="23" spans="1:4" s="28" customFormat="1" ht="18" customHeight="1">
      <c r="A23" s="16" t="s">
        <v>39</v>
      </c>
      <c r="B23" s="17" t="s">
        <v>40</v>
      </c>
      <c r="C23" s="18">
        <f>SUM(C24:C27)</f>
        <v>905162723.14</v>
      </c>
      <c r="D23" s="18">
        <f>SUM(D24:D27)</f>
        <v>107137232.27</v>
      </c>
    </row>
    <row r="24" spans="1:4" s="19" customFormat="1" ht="18" customHeight="1">
      <c r="A24" s="20" t="s">
        <v>41</v>
      </c>
      <c r="B24" s="21" t="s">
        <v>42</v>
      </c>
      <c r="C24" s="22">
        <v>193316030.4</v>
      </c>
      <c r="D24" s="22">
        <v>27285300</v>
      </c>
    </row>
    <row r="25" spans="1:4" s="23" customFormat="1" ht="18" customHeight="1">
      <c r="A25" s="20" t="s">
        <v>43</v>
      </c>
      <c r="B25" s="21" t="s">
        <v>44</v>
      </c>
      <c r="C25" s="22">
        <v>432764768.37</v>
      </c>
      <c r="D25" s="22">
        <v>10499693</v>
      </c>
    </row>
    <row r="26" spans="1:4" s="23" customFormat="1" ht="18" customHeight="1">
      <c r="A26" s="20" t="s">
        <v>45</v>
      </c>
      <c r="B26" s="21" t="s">
        <v>46</v>
      </c>
      <c r="C26" s="22">
        <v>223849281</v>
      </c>
      <c r="D26" s="22">
        <v>68872068.5</v>
      </c>
    </row>
    <row r="27" spans="1:4" s="23" customFormat="1" ht="27">
      <c r="A27" s="20" t="s">
        <v>47</v>
      </c>
      <c r="B27" s="21" t="s">
        <v>48</v>
      </c>
      <c r="C27" s="22">
        <v>55232643.37</v>
      </c>
      <c r="D27" s="22">
        <v>480170.77</v>
      </c>
    </row>
    <row r="28" spans="1:4" s="23" customFormat="1" ht="17.25" customHeight="1">
      <c r="A28" s="16" t="s">
        <v>49</v>
      </c>
      <c r="B28" s="17" t="s">
        <v>50</v>
      </c>
      <c r="C28" s="18">
        <f>SUM(C29:C33)</f>
        <v>3295288851.16</v>
      </c>
      <c r="D28" s="18">
        <f>SUM(D29:D33)</f>
        <v>914582686.4300001</v>
      </c>
    </row>
    <row r="29" spans="1:4" s="23" customFormat="1" ht="17.25" customHeight="1">
      <c r="A29" s="20" t="s">
        <v>51</v>
      </c>
      <c r="B29" s="21" t="s">
        <v>52</v>
      </c>
      <c r="C29" s="22">
        <v>874070162.95</v>
      </c>
      <c r="D29" s="22">
        <v>276790100.38</v>
      </c>
    </row>
    <row r="30" spans="1:4" s="23" customFormat="1" ht="17.25" customHeight="1">
      <c r="A30" s="20" t="s">
        <v>53</v>
      </c>
      <c r="B30" s="21" t="s">
        <v>54</v>
      </c>
      <c r="C30" s="22">
        <v>2023394604.2</v>
      </c>
      <c r="D30" s="22">
        <v>516471930.8</v>
      </c>
    </row>
    <row r="31" spans="1:4" s="23" customFormat="1" ht="17.25" customHeight="1">
      <c r="A31" s="20" t="s">
        <v>55</v>
      </c>
      <c r="B31" s="21" t="s">
        <v>56</v>
      </c>
      <c r="C31" s="22">
        <v>309325367.01</v>
      </c>
      <c r="D31" s="22">
        <v>89938965.31</v>
      </c>
    </row>
    <row r="32" spans="1:4" s="23" customFormat="1" ht="17.25" customHeight="1">
      <c r="A32" s="20" t="s">
        <v>57</v>
      </c>
      <c r="B32" s="21" t="s">
        <v>58</v>
      </c>
      <c r="C32" s="22">
        <v>14576717</v>
      </c>
      <c r="D32" s="22">
        <v>2756622</v>
      </c>
    </row>
    <row r="33" spans="1:4" s="23" customFormat="1" ht="17.25" customHeight="1">
      <c r="A33" s="20" t="s">
        <v>59</v>
      </c>
      <c r="B33" s="21" t="s">
        <v>60</v>
      </c>
      <c r="C33" s="22">
        <v>73922000</v>
      </c>
      <c r="D33" s="22">
        <v>28625067.94</v>
      </c>
    </row>
    <row r="34" spans="1:4" s="23" customFormat="1" ht="17.25" customHeight="1">
      <c r="A34" s="16" t="s">
        <v>61</v>
      </c>
      <c r="B34" s="17" t="s">
        <v>62</v>
      </c>
      <c r="C34" s="18">
        <f>SUM(C35:C37)</f>
        <v>231656712</v>
      </c>
      <c r="D34" s="18">
        <f>SUM(D35:D37)</f>
        <v>98127916.72999999</v>
      </c>
    </row>
    <row r="35" spans="1:4" s="23" customFormat="1" ht="17.25" customHeight="1">
      <c r="A35" s="20" t="s">
        <v>63</v>
      </c>
      <c r="B35" s="21" t="s">
        <v>64</v>
      </c>
      <c r="C35" s="22">
        <v>186700712</v>
      </c>
      <c r="D35" s="22">
        <v>77798043.33</v>
      </c>
    </row>
    <row r="36" spans="1:4" s="23" customFormat="1" ht="17.25" customHeight="1">
      <c r="A36" s="20" t="s">
        <v>65</v>
      </c>
      <c r="B36" s="21" t="s">
        <v>66</v>
      </c>
      <c r="C36" s="22">
        <v>3000000</v>
      </c>
      <c r="D36" s="22">
        <v>2250000</v>
      </c>
    </row>
    <row r="37" spans="1:4" s="23" customFormat="1" ht="17.25" customHeight="1">
      <c r="A37" s="20" t="s">
        <v>67</v>
      </c>
      <c r="B37" s="21" t="s">
        <v>68</v>
      </c>
      <c r="C37" s="22">
        <v>41956000</v>
      </c>
      <c r="D37" s="22">
        <v>18079873.4</v>
      </c>
    </row>
    <row r="38" spans="1:4" s="23" customFormat="1" ht="17.25" customHeight="1">
      <c r="A38" s="16" t="s">
        <v>69</v>
      </c>
      <c r="B38" s="17" t="s">
        <v>70</v>
      </c>
      <c r="C38" s="18">
        <f>SUM(C39:C43)</f>
        <v>924659955.1600001</v>
      </c>
      <c r="D38" s="18">
        <f>SUM(D39:D43)</f>
        <v>418681126.44</v>
      </c>
    </row>
    <row r="39" spans="1:4" s="19" customFormat="1" ht="17.25" customHeight="1">
      <c r="A39" s="20" t="s">
        <v>71</v>
      </c>
      <c r="B39" s="21" t="s">
        <v>72</v>
      </c>
      <c r="C39" s="22">
        <v>8500000</v>
      </c>
      <c r="D39" s="22">
        <v>4189615.08</v>
      </c>
    </row>
    <row r="40" spans="1:4" s="28" customFormat="1" ht="17.25" customHeight="1">
      <c r="A40" s="20" t="s">
        <v>73</v>
      </c>
      <c r="B40" s="21" t="s">
        <v>74</v>
      </c>
      <c r="C40" s="22">
        <v>66283489</v>
      </c>
      <c r="D40" s="22">
        <v>28701846</v>
      </c>
    </row>
    <row r="41" spans="1:4" s="28" customFormat="1" ht="17.25" customHeight="1">
      <c r="A41" s="20" t="s">
        <v>75</v>
      </c>
      <c r="B41" s="21" t="s">
        <v>76</v>
      </c>
      <c r="C41" s="22">
        <v>452659247</v>
      </c>
      <c r="D41" s="22">
        <v>229597547.68</v>
      </c>
    </row>
    <row r="42" spans="1:4" s="23" customFormat="1" ht="17.25" customHeight="1">
      <c r="A42" s="20" t="s">
        <v>77</v>
      </c>
      <c r="B42" s="21" t="s">
        <v>78</v>
      </c>
      <c r="C42" s="22">
        <v>358564633.2</v>
      </c>
      <c r="D42" s="22">
        <v>138259643.97</v>
      </c>
    </row>
    <row r="43" spans="1:4" s="23" customFormat="1" ht="17.25" customHeight="1">
      <c r="A43" s="20" t="s">
        <v>79</v>
      </c>
      <c r="B43" s="21" t="s">
        <v>80</v>
      </c>
      <c r="C43" s="22">
        <v>38652585.96</v>
      </c>
      <c r="D43" s="22">
        <v>17932473.71</v>
      </c>
    </row>
    <row r="44" spans="1:4" s="23" customFormat="1" ht="17.25" customHeight="1">
      <c r="A44" s="16" t="s">
        <v>81</v>
      </c>
      <c r="B44" s="17" t="s">
        <v>82</v>
      </c>
      <c r="C44" s="18">
        <f>SUM(C45:C47)</f>
        <v>132832580</v>
      </c>
      <c r="D44" s="18">
        <f>SUM(D45:D47)</f>
        <v>59892005.92</v>
      </c>
    </row>
    <row r="45" spans="1:4" s="23" customFormat="1" ht="17.25" customHeight="1">
      <c r="A45" s="20" t="s">
        <v>83</v>
      </c>
      <c r="B45" s="21">
        <v>1101</v>
      </c>
      <c r="C45" s="22">
        <v>119082580</v>
      </c>
      <c r="D45" s="22">
        <v>53763451.21</v>
      </c>
    </row>
    <row r="46" spans="1:4" s="23" customFormat="1" ht="17.25" customHeight="1">
      <c r="A46" s="20" t="s">
        <v>84</v>
      </c>
      <c r="B46" s="21" t="s">
        <v>85</v>
      </c>
      <c r="C46" s="22">
        <v>11900000</v>
      </c>
      <c r="D46" s="22">
        <v>6128554.71</v>
      </c>
    </row>
    <row r="47" spans="1:4" s="23" customFormat="1" ht="17.25" customHeight="1">
      <c r="A47" s="20" t="s">
        <v>86</v>
      </c>
      <c r="B47" s="21">
        <v>1105</v>
      </c>
      <c r="C47" s="22">
        <v>1850000</v>
      </c>
      <c r="D47" s="22">
        <v>0</v>
      </c>
    </row>
    <row r="48" spans="1:4" s="23" customFormat="1" ht="17.25" customHeight="1">
      <c r="A48" s="16" t="s">
        <v>87</v>
      </c>
      <c r="B48" s="17" t="s">
        <v>88</v>
      </c>
      <c r="C48" s="18">
        <f>SUM(C49:C50)</f>
        <v>3600000</v>
      </c>
      <c r="D48" s="18">
        <f>SUM(D49:D50)</f>
        <v>757280</v>
      </c>
    </row>
    <row r="49" spans="1:4" s="19" customFormat="1" ht="17.25" customHeight="1">
      <c r="A49" s="20" t="s">
        <v>89</v>
      </c>
      <c r="B49" s="21" t="s">
        <v>90</v>
      </c>
      <c r="C49" s="22">
        <v>2550000</v>
      </c>
      <c r="D49" s="22">
        <v>637500</v>
      </c>
    </row>
    <row r="50" spans="1:4" s="23" customFormat="1" ht="17.25" customHeight="1">
      <c r="A50" s="20" t="s">
        <v>91</v>
      </c>
      <c r="B50" s="21" t="s">
        <v>92</v>
      </c>
      <c r="C50" s="22">
        <v>1050000</v>
      </c>
      <c r="D50" s="22">
        <v>119780</v>
      </c>
    </row>
    <row r="51" spans="1:4" s="23" customFormat="1" ht="27">
      <c r="A51" s="16" t="s">
        <v>93</v>
      </c>
      <c r="B51" s="17" t="s">
        <v>94</v>
      </c>
      <c r="C51" s="25">
        <f>SUM(C52)</f>
        <v>25000000</v>
      </c>
      <c r="D51" s="25">
        <f>SUM(D52)</f>
        <v>9723984.4</v>
      </c>
    </row>
    <row r="52" spans="1:5" s="23" customFormat="1" ht="30" customHeight="1">
      <c r="A52" s="20" t="s">
        <v>95</v>
      </c>
      <c r="B52" s="21" t="s">
        <v>96</v>
      </c>
      <c r="C52" s="22">
        <v>25000000</v>
      </c>
      <c r="D52" s="22">
        <v>9723984.4</v>
      </c>
      <c r="E52" s="29"/>
    </row>
    <row r="53" spans="1:4" s="23" customFormat="1" ht="41.25">
      <c r="A53" s="16" t="s">
        <v>97</v>
      </c>
      <c r="B53" s="17" t="s">
        <v>98</v>
      </c>
      <c r="C53" s="25">
        <f>SUM(C54)</f>
        <v>36440724</v>
      </c>
      <c r="D53" s="25">
        <f>SUM(D54)</f>
        <v>21528974.46</v>
      </c>
    </row>
    <row r="54" spans="1:4" s="27" customFormat="1" ht="17.25" customHeight="1">
      <c r="A54" s="20" t="s">
        <v>99</v>
      </c>
      <c r="B54" s="21" t="s">
        <v>100</v>
      </c>
      <c r="C54" s="22">
        <v>36440724</v>
      </c>
      <c r="D54" s="22">
        <v>21528974.46</v>
      </c>
    </row>
    <row r="55" spans="1:4" s="31" customFormat="1" ht="17.25" customHeight="1">
      <c r="A55" s="32" t="s">
        <v>101</v>
      </c>
      <c r="B55" s="32"/>
      <c r="C55" s="30">
        <f>SUM(C7,C15,C19,C23,C28,C34,C38,C44,C48,C51,C53)</f>
        <v>7023564498.07</v>
      </c>
      <c r="D55" s="30">
        <f>SUM(D7,D15,D19,D23,D28,D34,D38,D44,D48,D51,D53)</f>
        <v>1981571817.9500003</v>
      </c>
    </row>
  </sheetData>
  <sheetProtection selectLockedCells="1" selectUnlockedCells="1"/>
  <mergeCells count="5">
    <mergeCell ref="A55:B55"/>
    <mergeCell ref="C1:D1"/>
    <mergeCell ref="E1:H1"/>
    <mergeCell ref="C2:D2"/>
    <mergeCell ref="A4:D4"/>
  </mergeCells>
  <printOptions/>
  <pageMargins left="0.9597222222222223" right="0.47" top="0.5798611111111112" bottom="0.65" header="0.5118055555555555" footer="0.19652777777777777"/>
  <pageSetup firstPageNumber="18" useFirstPageNumber="1" fitToHeight="0" fitToWidth="1" horizontalDpi="300" verticalDpi="3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2020-07-17T05:47:18Z</cp:lastPrinted>
  <dcterms:modified xsi:type="dcterms:W3CDTF">2020-07-24T05:51:00Z</dcterms:modified>
  <cp:category/>
  <cp:version/>
  <cp:contentType/>
  <cp:contentStatus/>
</cp:coreProperties>
</file>