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" yWindow="45" windowWidth="13995" windowHeight="8640" activeTab="0"/>
  </bookViews>
  <sheets>
    <sheet name="Расходы 2017" sheetId="1" r:id="rId1"/>
  </sheets>
  <definedNames>
    <definedName name="_xlnm.Print_Titles" localSheetId="0">'Расходы 2017'!$5:$6</definedName>
    <definedName name="_xlnm.Print_Area" localSheetId="0">'Расходы 2017'!$A$1:$D$53</definedName>
  </definedNames>
  <calcPr fullCalcOnLoad="1"/>
</workbook>
</file>

<file path=xl/sharedStrings.xml><?xml version="1.0" encoding="utf-8"?>
<sst xmlns="http://schemas.openxmlformats.org/spreadsheetml/2006/main" count="100" uniqueCount="100">
  <si>
    <t>Расходы</t>
  </si>
  <si>
    <t>0400</t>
  </si>
  <si>
    <t>0500</t>
  </si>
  <si>
    <t>0502</t>
  </si>
  <si>
    <t>1000</t>
  </si>
  <si>
    <t>0100</t>
  </si>
  <si>
    <t>0412</t>
  </si>
  <si>
    <t>0503</t>
  </si>
  <si>
    <t>(руб.)</t>
  </si>
  <si>
    <t>0700</t>
  </si>
  <si>
    <t>0702</t>
  </si>
  <si>
    <t>0707</t>
  </si>
  <si>
    <t>0800</t>
  </si>
  <si>
    <t>0801</t>
  </si>
  <si>
    <t>0802</t>
  </si>
  <si>
    <t>0701</t>
  </si>
  <si>
    <t>0709</t>
  </si>
  <si>
    <t>1004</t>
  </si>
  <si>
    <t>0408</t>
  </si>
  <si>
    <t>0501</t>
  </si>
  <si>
    <t>0300</t>
  </si>
  <si>
    <t>0309</t>
  </si>
  <si>
    <t>0103</t>
  </si>
  <si>
    <t>0111</t>
  </si>
  <si>
    <t>0804</t>
  </si>
  <si>
    <t>0310</t>
  </si>
  <si>
    <t>0113</t>
  </si>
  <si>
    <t>1100</t>
  </si>
  <si>
    <t>0104</t>
  </si>
  <si>
    <t>0106</t>
  </si>
  <si>
    <t>1200</t>
  </si>
  <si>
    <t>1201</t>
  </si>
  <si>
    <t>1202</t>
  </si>
  <si>
    <t>1300</t>
  </si>
  <si>
    <t>1301</t>
  </si>
  <si>
    <t>1001</t>
  </si>
  <si>
    <t>1003</t>
  </si>
  <si>
    <t>1103</t>
  </si>
  <si>
    <t>1006</t>
  </si>
  <si>
    <t>0409</t>
  </si>
  <si>
    <t>0304</t>
  </si>
  <si>
    <t>1002</t>
  </si>
  <si>
    <t xml:space="preserve">    Общегосударственные вопросы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</si>
  <si>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</si>
  <si>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</si>
  <si>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</si>
  <si>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Резервные фонды</t>
  </si>
  <si>
    <t xml:space="preserve">      Другие общегосударственные вопросы</t>
  </si>
  <si>
    <t xml:space="preserve">    Национальная безопасность и правоохранительная деятельность</t>
  </si>
  <si>
    <t xml:space="preserve">      Органы юстиции</t>
  </si>
  <si>
    <t xml:space="preserve">      Защита населения и территории от чрезвычайных ситуаций природного и техногенного характера, гражданская оборона</t>
  </si>
  <si>
    <t xml:space="preserve">      Обеспечение пожарной безопасности</t>
  </si>
  <si>
    <t xml:space="preserve">    Национальная экономика</t>
  </si>
  <si>
    <t xml:space="preserve">      Транспорт</t>
  </si>
  <si>
    <t xml:space="preserve">      Дорожное хозяйство (дорожные фонды)</t>
  </si>
  <si>
    <t xml:space="preserve">      Другие вопросы в области национальной экономики</t>
  </si>
  <si>
    <t xml:space="preserve">    Жилищно-коммунальное хозяйство</t>
  </si>
  <si>
    <t xml:space="preserve">      Жилищное хозяйство</t>
  </si>
  <si>
    <t xml:space="preserve">      Коммунальное хозяйство</t>
  </si>
  <si>
    <t xml:space="preserve">      Благоустройство</t>
  </si>
  <si>
    <t xml:space="preserve">    Образование</t>
  </si>
  <si>
    <t xml:space="preserve">      Дошкольное образование</t>
  </si>
  <si>
    <t xml:space="preserve">      Общее образование</t>
  </si>
  <si>
    <t xml:space="preserve">      Дополнительное образование детей</t>
  </si>
  <si>
    <t>0703</t>
  </si>
  <si>
    <t xml:space="preserve">      Другие вопросы в области образования</t>
  </si>
  <si>
    <t xml:space="preserve">    Культура, кинематография</t>
  </si>
  <si>
    <t xml:space="preserve">      Культура</t>
  </si>
  <si>
    <t xml:space="preserve">      Кинематография</t>
  </si>
  <si>
    <t xml:space="preserve">      Другие вопросы в области культуры, кинематографии</t>
  </si>
  <si>
    <t xml:space="preserve">    Социальная политика</t>
  </si>
  <si>
    <t xml:space="preserve">      Пенсионное обеспечение</t>
  </si>
  <si>
    <t xml:space="preserve">      Социальное обслуживание населения</t>
  </si>
  <si>
    <t xml:space="preserve">      Социальное обеспечение населения</t>
  </si>
  <si>
    <t xml:space="preserve">      Охрана семьи и детства</t>
  </si>
  <si>
    <t xml:space="preserve">      Другие вопросы в области социальной политики</t>
  </si>
  <si>
    <t xml:space="preserve">    Физическая культура и спорт</t>
  </si>
  <si>
    <t xml:space="preserve">      Спорт высших достижений</t>
  </si>
  <si>
    <t xml:space="preserve">    Средства массовой информации</t>
  </si>
  <si>
    <t xml:space="preserve">      Телевидение и радиовещание</t>
  </si>
  <si>
    <t xml:space="preserve">      Периодическая печать и издательства</t>
  </si>
  <si>
    <t xml:space="preserve">    Обслуживание государственного и муниципального долга</t>
  </si>
  <si>
    <t xml:space="preserve">      Обслуживание государственного внутреннего и муниципального долга</t>
  </si>
  <si>
    <t xml:space="preserve">    Межбюджетные трансферты общего характера бюджетам субъектов Российской Федерации и муниципальных образований</t>
  </si>
  <si>
    <t>1400</t>
  </si>
  <si>
    <t xml:space="preserve">      Прочие межбюджетные трансферты общего характера</t>
  </si>
  <si>
    <t>1403</t>
  </si>
  <si>
    <t>ВСЕГО РАСХОДОВ:</t>
  </si>
  <si>
    <t>Бюджетные ассигнования в соответствии с уточненной бюджетной росписью расходов</t>
  </si>
  <si>
    <t xml:space="preserve">      Судебная система</t>
  </si>
  <si>
    <t xml:space="preserve">      Другие вопросы в области жилищно-коммунального хозяйства</t>
  </si>
  <si>
    <t xml:space="preserve">      Молодежная политика</t>
  </si>
  <si>
    <t>0105</t>
  </si>
  <si>
    <t>0505</t>
  </si>
  <si>
    <t>Исполнено</t>
  </si>
  <si>
    <t>Раздел, подраздел</t>
  </si>
  <si>
    <t>Приложение №3 к Постановлению Администрации города Обнинска "Об утверждении отчета об исполнении бюджета города Обнинска за 1 квартал  2019 года"</t>
  </si>
  <si>
    <t>Исполнение расходов бюджета города за 1 квартал 2019 года по разделам, подразделам классификации расходов бюджетов</t>
  </si>
  <si>
    <t xml:space="preserve">      Физическая культура</t>
  </si>
  <si>
    <r>
      <t xml:space="preserve">от </t>
    </r>
    <r>
      <rPr>
        <u val="single"/>
        <sz val="10"/>
        <rFont val="Times New Roman"/>
        <family val="1"/>
      </rPr>
      <t xml:space="preserve">     23.04.2019    </t>
    </r>
    <r>
      <rPr>
        <sz val="10"/>
        <rFont val="Times New Roman"/>
        <family val="1"/>
      </rPr>
      <t xml:space="preserve">   № </t>
    </r>
    <r>
      <rPr>
        <u val="single"/>
        <sz val="10"/>
        <rFont val="Times New Roman"/>
        <family val="1"/>
      </rPr>
      <t xml:space="preserve">       727-п       </t>
    </r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</si>
</sst>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  <numFmt numFmtId="170" formatCode="#,##0.000"/>
    <numFmt numFmtId="171" formatCode="#,##0.0000"/>
    <numFmt numFmtId="172" formatCode="#,##0.0"/>
    <numFmt numFmtId="173" formatCode="[$-FC19]d\ mmmm\ yyyy\ &quot;г.&quot;"/>
    <numFmt numFmtId="174" formatCode="0.0000"/>
    <numFmt numFmtId="175" formatCode="_-* #,##0.000_р_._-;\-* #,##0.000_р_._-;_-* &quot;-&quot;??_р_._-;_-@_-"/>
    <numFmt numFmtId="176" formatCode="_-* #,##0.0000_р_._-;\-* #,##0.0000_р_._-;_-* &quot;-&quot;??_р_._-;_-@_-"/>
    <numFmt numFmtId="177" formatCode="0.0000000"/>
    <numFmt numFmtId="178" formatCode="0.000000"/>
    <numFmt numFmtId="179" formatCode="0.00000"/>
    <numFmt numFmtId="180" formatCode="_(&quot;$&quot;* #,##0.00_);_(&quot;$&quot;* \(#,##0.00\);_(&quot;$&quot;* &quot;-&quot;??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* #,##0_);_(* \(#,##0\);_(* &quot;-&quot;_);_(@_)"/>
  </numFmts>
  <fonts count="47">
    <font>
      <sz val="10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sz val="9.5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8"/>
      <name val="Arial Cyr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b/>
      <sz val="10"/>
      <name val="Arial Cyr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u val="single"/>
      <sz val="1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44"/>
      </top>
      <bottom style="double">
        <color indexed="4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13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2" borderId="0" applyNumberFormat="0" applyBorder="0" applyAlignment="0" applyProtection="0"/>
    <xf numFmtId="0" fontId="14" fillId="4" borderId="0" applyNumberFormat="0" applyBorder="0" applyAlignment="0" applyProtection="0"/>
    <xf numFmtId="0" fontId="14" fillId="3" borderId="0" applyNumberFormat="0" applyBorder="0" applyAlignment="0" applyProtection="0"/>
    <xf numFmtId="0" fontId="14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9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7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7" borderId="0" applyNumberFormat="0" applyBorder="0" applyAlignment="0" applyProtection="0"/>
    <xf numFmtId="0" fontId="15" fillId="10" borderId="0" applyNumberFormat="0" applyBorder="0" applyAlignment="0" applyProtection="0"/>
    <xf numFmtId="0" fontId="15" fillId="9" borderId="0" applyNumberFormat="0" applyBorder="0" applyAlignment="0" applyProtection="0"/>
    <xf numFmtId="0" fontId="15" fillId="15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5" fillId="17" borderId="0" applyNumberFormat="0" applyBorder="0" applyAlignment="0" applyProtection="0"/>
    <xf numFmtId="0" fontId="15" fillId="9" borderId="0" applyNumberFormat="0" applyBorder="0" applyAlignment="0" applyProtection="0"/>
    <xf numFmtId="0" fontId="16" fillId="5" borderId="0" applyNumberFormat="0" applyBorder="0" applyAlignment="0" applyProtection="0"/>
    <xf numFmtId="0" fontId="17" fillId="0" borderId="0">
      <alignment/>
      <protection/>
    </xf>
    <xf numFmtId="0" fontId="18" fillId="20" borderId="1" applyNumberFormat="0" applyAlignment="0" applyProtection="0"/>
    <xf numFmtId="0" fontId="19" fillId="21" borderId="2" applyNumberFormat="0" applyAlignment="0" applyProtection="0"/>
    <xf numFmtId="0" fontId="17" fillId="0" borderId="0">
      <alignment/>
      <protection/>
    </xf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25" fillId="9" borderId="1" applyNumberFormat="0" applyAlignment="0" applyProtection="0"/>
    <xf numFmtId="0" fontId="26" fillId="0" borderId="5" applyNumberFormat="0" applyFill="0" applyAlignment="0" applyProtection="0"/>
    <xf numFmtId="0" fontId="27" fillId="14" borderId="0" applyNumberFormat="0" applyBorder="0" applyAlignment="0" applyProtection="0"/>
    <xf numFmtId="0" fontId="17" fillId="3" borderId="6" applyNumberFormat="0" applyFont="0" applyAlignment="0" applyProtection="0"/>
    <xf numFmtId="0" fontId="28" fillId="20" borderId="7" applyNumberFormat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17" fillId="0" borderId="0">
      <alignment/>
      <protection/>
    </xf>
    <xf numFmtId="0" fontId="32" fillId="0" borderId="0" applyNumberFormat="0" applyFill="0" applyBorder="0" applyAlignment="0" applyProtection="0"/>
    <xf numFmtId="0" fontId="29" fillId="22" borderId="0">
      <alignment/>
      <protection/>
    </xf>
    <xf numFmtId="0" fontId="29" fillId="0" borderId="0">
      <alignment wrapText="1"/>
      <protection/>
    </xf>
    <xf numFmtId="0" fontId="29" fillId="0" borderId="0">
      <alignment/>
      <protection/>
    </xf>
    <xf numFmtId="0" fontId="33" fillId="0" borderId="0">
      <alignment horizontal="center" wrapText="1"/>
      <protection/>
    </xf>
    <xf numFmtId="0" fontId="33" fillId="0" borderId="0">
      <alignment horizontal="center"/>
      <protection/>
    </xf>
    <xf numFmtId="0" fontId="29" fillId="0" borderId="0">
      <alignment horizontal="right"/>
      <protection/>
    </xf>
    <xf numFmtId="0" fontId="29" fillId="22" borderId="9">
      <alignment/>
      <protection/>
    </xf>
    <xf numFmtId="0" fontId="29" fillId="0" borderId="10">
      <alignment horizontal="center" vertical="center" wrapText="1"/>
      <protection/>
    </xf>
    <xf numFmtId="0" fontId="29" fillId="22" borderId="11">
      <alignment/>
      <protection/>
    </xf>
    <xf numFmtId="49" fontId="29" fillId="0" borderId="10">
      <alignment horizontal="left" vertical="top" wrapText="1" indent="2"/>
      <protection/>
    </xf>
    <xf numFmtId="49" fontId="29" fillId="0" borderId="10">
      <alignment horizontal="center" vertical="top" shrinkToFit="1"/>
      <protection/>
    </xf>
    <xf numFmtId="4" fontId="29" fillId="0" borderId="10">
      <alignment horizontal="right" vertical="top" shrinkToFit="1"/>
      <protection/>
    </xf>
    <xf numFmtId="10" fontId="29" fillId="0" borderId="10">
      <alignment horizontal="right" vertical="top" shrinkToFit="1"/>
      <protection/>
    </xf>
    <xf numFmtId="0" fontId="29" fillId="22" borderId="11">
      <alignment shrinkToFit="1"/>
      <protection/>
    </xf>
    <xf numFmtId="0" fontId="34" fillId="0" borderId="10">
      <alignment horizontal="left"/>
      <protection/>
    </xf>
    <xf numFmtId="4" fontId="34" fillId="3" borderId="10">
      <alignment horizontal="right" vertical="top" shrinkToFit="1"/>
      <protection/>
    </xf>
    <xf numFmtId="10" fontId="34" fillId="3" borderId="10">
      <alignment horizontal="right" vertical="top" shrinkToFit="1"/>
      <protection/>
    </xf>
    <xf numFmtId="0" fontId="29" fillId="22" borderId="12">
      <alignment/>
      <protection/>
    </xf>
    <xf numFmtId="0" fontId="29" fillId="0" borderId="0">
      <alignment horizontal="left" wrapText="1"/>
      <protection/>
    </xf>
    <xf numFmtId="0" fontId="34" fillId="0" borderId="10">
      <alignment vertical="top" wrapText="1"/>
      <protection/>
    </xf>
    <xf numFmtId="4" fontId="34" fillId="8" borderId="10">
      <alignment horizontal="right" vertical="top" shrinkToFit="1"/>
      <protection/>
    </xf>
    <xf numFmtId="10" fontId="34" fillId="8" borderId="10">
      <alignment horizontal="right" vertical="top" shrinkToFit="1"/>
      <protection/>
    </xf>
    <xf numFmtId="0" fontId="29" fillId="22" borderId="11">
      <alignment horizontal="center"/>
      <protection/>
    </xf>
    <xf numFmtId="0" fontId="29" fillId="22" borderId="11">
      <alignment horizontal="left"/>
      <protection/>
    </xf>
    <xf numFmtId="0" fontId="29" fillId="22" borderId="12">
      <alignment horizontal="center"/>
      <protection/>
    </xf>
    <xf numFmtId="0" fontId="29" fillId="22" borderId="12">
      <alignment horizontal="left"/>
      <protection/>
    </xf>
    <xf numFmtId="0" fontId="34" fillId="0" borderId="10">
      <alignment vertical="top" wrapText="1"/>
      <protection/>
    </xf>
    <xf numFmtId="4" fontId="34" fillId="8" borderId="10">
      <alignment horizontal="right" vertical="top" shrinkToFit="1"/>
      <protection/>
    </xf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6" borderId="0" applyNumberFormat="0" applyBorder="0" applyAlignment="0" applyProtection="0"/>
    <xf numFmtId="0" fontId="25" fillId="9" borderId="1" applyNumberFormat="0" applyAlignment="0" applyProtection="0"/>
    <xf numFmtId="0" fontId="28" fillId="22" borderId="7" applyNumberFormat="0" applyAlignment="0" applyProtection="0"/>
    <xf numFmtId="0" fontId="39" fillId="22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13" applyNumberFormat="0" applyFill="0" applyAlignment="0" applyProtection="0"/>
    <xf numFmtId="0" fontId="41" fillId="0" borderId="14" applyNumberFormat="0" applyFill="0" applyAlignment="0" applyProtection="0"/>
    <xf numFmtId="0" fontId="42" fillId="0" borderId="15" applyNumberFormat="0" applyFill="0" applyAlignment="0" applyProtection="0"/>
    <xf numFmtId="0" fontId="42" fillId="0" borderId="0" applyNumberFormat="0" applyFill="0" applyBorder="0" applyAlignment="0" applyProtection="0"/>
    <xf numFmtId="0" fontId="31" fillId="0" borderId="16" applyNumberFormat="0" applyFill="0" applyAlignment="0" applyProtection="0"/>
    <xf numFmtId="0" fontId="19" fillId="21" borderId="2" applyNumberFormat="0" applyAlignment="0" applyProtection="0"/>
    <xf numFmtId="0" fontId="43" fillId="0" borderId="0" applyNumberFormat="0" applyFill="0" applyBorder="0" applyAlignment="0" applyProtection="0"/>
    <xf numFmtId="0" fontId="27" fillId="14" borderId="0" applyNumberFormat="0" applyBorder="0" applyAlignment="0" applyProtection="0"/>
    <xf numFmtId="0" fontId="6" fillId="0" borderId="0" applyNumberFormat="0" applyFill="0" applyBorder="0" applyAlignment="0" applyProtection="0"/>
    <xf numFmtId="0" fontId="44" fillId="5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6" borderId="0" applyNumberFormat="0" applyBorder="0" applyAlignment="0" applyProtection="0"/>
  </cellStyleXfs>
  <cellXfs count="44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Fill="1" applyAlignment="1">
      <alignment horizontal="center"/>
    </xf>
    <xf numFmtId="49" fontId="1" fillId="0" borderId="0" xfId="0" applyNumberFormat="1" applyFont="1" applyFill="1" applyBorder="1" applyAlignment="1">
      <alignment horizontal="center" vertical="top" wrapText="1"/>
    </xf>
    <xf numFmtId="49" fontId="0" fillId="0" borderId="0" xfId="0" applyNumberForma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49" fontId="0" fillId="0" borderId="0" xfId="0" applyNumberForma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0" xfId="0" applyFont="1" applyFill="1" applyAlignment="1">
      <alignment horizontal="right"/>
    </xf>
    <xf numFmtId="49" fontId="0" fillId="0" borderId="0" xfId="0" applyNumberFormat="1" applyFill="1" applyAlignment="1">
      <alignment/>
    </xf>
    <xf numFmtId="2" fontId="8" fillId="0" borderId="0" xfId="0" applyNumberFormat="1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Fill="1" applyAlignment="1">
      <alignment/>
    </xf>
    <xf numFmtId="49" fontId="11" fillId="0" borderId="0" xfId="0" applyNumberFormat="1" applyFont="1" applyFill="1" applyAlignment="1">
      <alignment horizontal="left" wrapText="1"/>
    </xf>
    <xf numFmtId="0" fontId="2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35" fillId="0" borderId="0" xfId="0" applyFont="1" applyAlignment="1">
      <alignment/>
    </xf>
    <xf numFmtId="1" fontId="37" fillId="0" borderId="17" xfId="84" applyNumberFormat="1" applyFont="1" applyBorder="1" applyAlignment="1" applyProtection="1">
      <alignment horizontal="center"/>
      <protection/>
    </xf>
    <xf numFmtId="4" fontId="37" fillId="0" borderId="10" xfId="106" applyFont="1" applyFill="1" applyProtection="1">
      <alignment horizontal="right" vertical="top" shrinkToFit="1"/>
      <protection/>
    </xf>
    <xf numFmtId="1" fontId="36" fillId="0" borderId="18" xfId="84" applyNumberFormat="1" applyFont="1" applyBorder="1" applyAlignment="1" applyProtection="1">
      <alignment horizontal="center"/>
      <protection/>
    </xf>
    <xf numFmtId="4" fontId="36" fillId="0" borderId="10" xfId="106" applyFont="1" applyFill="1" applyProtection="1">
      <alignment horizontal="right" vertical="top" shrinkToFit="1"/>
      <protection/>
    </xf>
    <xf numFmtId="4" fontId="37" fillId="0" borderId="10" xfId="106" applyFont="1" applyFill="1" applyAlignment="1" applyProtection="1">
      <alignment horizontal="right" shrinkToFit="1"/>
      <protection/>
    </xf>
    <xf numFmtId="1" fontId="36" fillId="0" borderId="17" xfId="84" applyNumberFormat="1" applyFont="1" applyBorder="1" applyAlignment="1" applyProtection="1">
      <alignment horizontal="center"/>
      <protection/>
    </xf>
    <xf numFmtId="4" fontId="36" fillId="0" borderId="10" xfId="106" applyFont="1" applyFill="1" applyAlignment="1" applyProtection="1">
      <alignment horizontal="right" shrinkToFit="1"/>
      <protection/>
    </xf>
    <xf numFmtId="0" fontId="36" fillId="0" borderId="10" xfId="105" applyNumberFormat="1" applyFont="1" applyAlignment="1" applyProtection="1">
      <alignment wrapText="1"/>
      <protection/>
    </xf>
    <xf numFmtId="0" fontId="37" fillId="0" borderId="10" xfId="105" applyNumberFormat="1" applyFont="1" applyAlignment="1" applyProtection="1">
      <alignment wrapText="1"/>
      <protection/>
    </xf>
    <xf numFmtId="4" fontId="36" fillId="0" borderId="10" xfId="98" applyNumberFormat="1" applyFont="1" applyProtection="1">
      <alignment vertical="top" wrapText="1"/>
      <protection/>
    </xf>
    <xf numFmtId="49" fontId="38" fillId="0" borderId="19" xfId="0" applyNumberFormat="1" applyFont="1" applyFill="1" applyBorder="1" applyAlignment="1">
      <alignment horizontal="center" vertical="center" wrapText="1"/>
    </xf>
    <xf numFmtId="0" fontId="38" fillId="0" borderId="19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37" fillId="0" borderId="10" xfId="105" applyNumberFormat="1" applyFont="1" applyAlignment="1" applyProtection="1">
      <alignment horizontal="left" vertical="center" wrapText="1"/>
      <protection/>
    </xf>
    <xf numFmtId="0" fontId="36" fillId="0" borderId="19" xfId="93" applyNumberFormat="1" applyFont="1" applyFill="1" applyBorder="1" applyProtection="1">
      <alignment horizontal="left"/>
      <protection/>
    </xf>
    <xf numFmtId="0" fontId="36" fillId="0" borderId="20" xfId="93" applyFont="1" applyFill="1" applyBorder="1">
      <alignment horizontal="left"/>
      <protection/>
    </xf>
    <xf numFmtId="49" fontId="2" fillId="0" borderId="0" xfId="0" applyNumberFormat="1" applyFont="1" applyFill="1" applyAlignment="1">
      <alignment horizontal="left" wrapText="1"/>
    </xf>
    <xf numFmtId="0" fontId="2" fillId="0" borderId="0" xfId="0" applyFont="1" applyAlignment="1">
      <alignment horizontal="left" wrapText="1"/>
    </xf>
    <xf numFmtId="49" fontId="1" fillId="0" borderId="0" xfId="0" applyNumberFormat="1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0" fillId="0" borderId="0" xfId="0" applyAlignment="1">
      <alignment/>
    </xf>
    <xf numFmtId="0" fontId="2" fillId="0" borderId="0" xfId="0" applyFont="1" applyFill="1" applyAlignment="1">
      <alignment horizontal="left"/>
    </xf>
    <xf numFmtId="0" fontId="0" fillId="0" borderId="0" xfId="0" applyAlignment="1">
      <alignment horizontal="left"/>
    </xf>
  </cellXfs>
  <cellStyles count="12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yle0" xfId="73"/>
    <cellStyle name="td" xfId="74"/>
    <cellStyle name="Title" xfId="75"/>
    <cellStyle name="Total" xfId="76"/>
    <cellStyle name="tr" xfId="77"/>
    <cellStyle name="Warning Text" xfId="78"/>
    <cellStyle name="xl21" xfId="79"/>
    <cellStyle name="xl22" xfId="80"/>
    <cellStyle name="xl23" xfId="81"/>
    <cellStyle name="xl24" xfId="82"/>
    <cellStyle name="xl25" xfId="83"/>
    <cellStyle name="xl26" xfId="84"/>
    <cellStyle name="xl27" xfId="85"/>
    <cellStyle name="xl28" xfId="86"/>
    <cellStyle name="xl29" xfId="87"/>
    <cellStyle name="xl30" xfId="88"/>
    <cellStyle name="xl31" xfId="89"/>
    <cellStyle name="xl32" xfId="90"/>
    <cellStyle name="xl33" xfId="91"/>
    <cellStyle name="xl34" xfId="92"/>
    <cellStyle name="xl35" xfId="93"/>
    <cellStyle name="xl36" xfId="94"/>
    <cellStyle name="xl37" xfId="95"/>
    <cellStyle name="xl38" xfId="96"/>
    <cellStyle name="xl39" xfId="97"/>
    <cellStyle name="xl40" xfId="98"/>
    <cellStyle name="xl41" xfId="99"/>
    <cellStyle name="xl42" xfId="100"/>
    <cellStyle name="xl43" xfId="101"/>
    <cellStyle name="xl44" xfId="102"/>
    <cellStyle name="xl45" xfId="103"/>
    <cellStyle name="xl46" xfId="104"/>
    <cellStyle name="xl60" xfId="105"/>
    <cellStyle name="xl63" xfId="106"/>
    <cellStyle name="Акцент1" xfId="107"/>
    <cellStyle name="Акцент2" xfId="108"/>
    <cellStyle name="Акцент3" xfId="109"/>
    <cellStyle name="Акцент4" xfId="110"/>
    <cellStyle name="Акцент5" xfId="111"/>
    <cellStyle name="Акцент6" xfId="112"/>
    <cellStyle name="Ввод " xfId="113"/>
    <cellStyle name="Вывод" xfId="114"/>
    <cellStyle name="Вычисление" xfId="115"/>
    <cellStyle name="Hyperlink" xfId="116"/>
    <cellStyle name="Currency" xfId="117"/>
    <cellStyle name="Currency [0]" xfId="118"/>
    <cellStyle name="Заголовок 1" xfId="119"/>
    <cellStyle name="Заголовок 2" xfId="120"/>
    <cellStyle name="Заголовок 3" xfId="121"/>
    <cellStyle name="Заголовок 4" xfId="122"/>
    <cellStyle name="Итог" xfId="123"/>
    <cellStyle name="Контрольная ячейка" xfId="124"/>
    <cellStyle name="Название" xfId="125"/>
    <cellStyle name="Нейтральный" xfId="126"/>
    <cellStyle name="Followed Hyperlink" xfId="127"/>
    <cellStyle name="Плохой" xfId="128"/>
    <cellStyle name="Пояснение" xfId="129"/>
    <cellStyle name="Примечание" xfId="130"/>
    <cellStyle name="Percent" xfId="131"/>
    <cellStyle name="Связанная ячейка" xfId="132"/>
    <cellStyle name="Текст предупреждения" xfId="133"/>
    <cellStyle name="Comma" xfId="134"/>
    <cellStyle name="Comma [0]" xfId="135"/>
    <cellStyle name="Хороший" xfId="13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view="pageBreakPreview" zoomScaleSheetLayoutView="100" zoomScalePageLayoutView="0" workbookViewId="0" topLeftCell="A1">
      <selection activeCell="C2" sqref="C2:D2"/>
    </sheetView>
  </sheetViews>
  <sheetFormatPr defaultColWidth="9.00390625" defaultRowHeight="12.75"/>
  <cols>
    <col min="1" max="1" width="53.375" style="8" customWidth="1"/>
    <col min="2" max="2" width="10.25390625" style="1" customWidth="1"/>
    <col min="3" max="3" width="17.875" style="5" customWidth="1"/>
    <col min="4" max="4" width="20.375" style="16" customWidth="1"/>
    <col min="5" max="5" width="12.625" style="0" bestFit="1" customWidth="1"/>
  </cols>
  <sheetData>
    <row r="1" spans="1:8" ht="57" customHeight="1">
      <c r="A1" s="12"/>
      <c r="B1" s="17"/>
      <c r="C1" s="38" t="s">
        <v>96</v>
      </c>
      <c r="D1" s="38"/>
      <c r="E1" s="37"/>
      <c r="F1" s="38"/>
      <c r="G1" s="38"/>
      <c r="H1" s="38"/>
    </row>
    <row r="2" spans="1:4" ht="12.75">
      <c r="A2" s="12"/>
      <c r="B2" s="2"/>
      <c r="C2" s="42" t="s">
        <v>99</v>
      </c>
      <c r="D2" s="43"/>
    </row>
    <row r="3" spans="1:4" ht="12" customHeight="1">
      <c r="A3" s="12"/>
      <c r="B3" s="2"/>
      <c r="C3" s="18"/>
      <c r="D3" s="19"/>
    </row>
    <row r="4" spans="1:4" ht="39" customHeight="1">
      <c r="A4" s="39" t="s">
        <v>97</v>
      </c>
      <c r="B4" s="39"/>
      <c r="C4" s="40"/>
      <c r="D4" s="41"/>
    </row>
    <row r="5" spans="1:4" ht="20.25" customHeight="1">
      <c r="A5" s="3"/>
      <c r="B5" s="4"/>
      <c r="D5" s="11" t="s">
        <v>8</v>
      </c>
    </row>
    <row r="6" spans="1:4" s="33" customFormat="1" ht="80.25" customHeight="1">
      <c r="A6" s="31" t="s">
        <v>0</v>
      </c>
      <c r="B6" s="31" t="s">
        <v>95</v>
      </c>
      <c r="C6" s="32" t="s">
        <v>88</v>
      </c>
      <c r="D6" s="32" t="s">
        <v>94</v>
      </c>
    </row>
    <row r="7" spans="1:4" s="6" customFormat="1" ht="14.25">
      <c r="A7" s="28" t="s">
        <v>42</v>
      </c>
      <c r="B7" s="23" t="s">
        <v>5</v>
      </c>
      <c r="C7" s="24">
        <f>SUM(C8:C13)</f>
        <v>375885523</v>
      </c>
      <c r="D7" s="24">
        <f>SUM(D8:D13)</f>
        <v>65654425.93000001</v>
      </c>
    </row>
    <row r="8" spans="1:4" s="7" customFormat="1" ht="45">
      <c r="A8" s="29" t="s">
        <v>43</v>
      </c>
      <c r="B8" s="21" t="s">
        <v>22</v>
      </c>
      <c r="C8" s="25">
        <v>28071000</v>
      </c>
      <c r="D8" s="25">
        <v>5129089.7</v>
      </c>
    </row>
    <row r="9" spans="1:4" s="10" customFormat="1" ht="60">
      <c r="A9" s="29" t="s">
        <v>44</v>
      </c>
      <c r="B9" s="21" t="s">
        <v>28</v>
      </c>
      <c r="C9" s="25">
        <v>189984923</v>
      </c>
      <c r="D9" s="25">
        <v>36014316.06</v>
      </c>
    </row>
    <row r="10" spans="1:4" s="10" customFormat="1" ht="15">
      <c r="A10" s="29" t="s">
        <v>89</v>
      </c>
      <c r="B10" s="21" t="s">
        <v>92</v>
      </c>
      <c r="C10" s="22">
        <v>11600</v>
      </c>
      <c r="D10" s="22">
        <v>0</v>
      </c>
    </row>
    <row r="11" spans="1:4" s="7" customFormat="1" ht="45">
      <c r="A11" s="29" t="s">
        <v>45</v>
      </c>
      <c r="B11" s="21" t="s">
        <v>29</v>
      </c>
      <c r="C11" s="25">
        <v>41677000</v>
      </c>
      <c r="D11" s="25">
        <v>6970281.41</v>
      </c>
    </row>
    <row r="12" spans="1:4" s="7" customFormat="1" ht="15">
      <c r="A12" s="29" t="s">
        <v>46</v>
      </c>
      <c r="B12" s="21" t="s">
        <v>23</v>
      </c>
      <c r="C12" s="22">
        <v>10000000</v>
      </c>
      <c r="D12" s="22">
        <v>0</v>
      </c>
    </row>
    <row r="13" spans="1:4" s="7" customFormat="1" ht="15">
      <c r="A13" s="29" t="s">
        <v>47</v>
      </c>
      <c r="B13" s="21" t="s">
        <v>26</v>
      </c>
      <c r="C13" s="22">
        <v>106141000</v>
      </c>
      <c r="D13" s="22">
        <v>17540738.76</v>
      </c>
    </row>
    <row r="14" spans="1:4" s="14" customFormat="1" ht="28.5">
      <c r="A14" s="28" t="s">
        <v>48</v>
      </c>
      <c r="B14" s="26" t="s">
        <v>20</v>
      </c>
      <c r="C14" s="27">
        <f>SUM(C15:C17)</f>
        <v>34458652</v>
      </c>
      <c r="D14" s="27">
        <f>SUM(D15:D17)</f>
        <v>5972480.42</v>
      </c>
    </row>
    <row r="15" spans="1:4" s="14" customFormat="1" ht="15.75">
      <c r="A15" s="29" t="s">
        <v>49</v>
      </c>
      <c r="B15" s="21" t="s">
        <v>40</v>
      </c>
      <c r="C15" s="22">
        <v>5431652</v>
      </c>
      <c r="D15" s="22">
        <v>1096905.16</v>
      </c>
    </row>
    <row r="16" spans="1:4" s="14" customFormat="1" ht="45">
      <c r="A16" s="29" t="s">
        <v>50</v>
      </c>
      <c r="B16" s="21" t="s">
        <v>21</v>
      </c>
      <c r="C16" s="25">
        <v>28132000</v>
      </c>
      <c r="D16" s="25">
        <v>4578127.71</v>
      </c>
    </row>
    <row r="17" spans="1:4" s="15" customFormat="1" ht="15.75">
      <c r="A17" s="29" t="s">
        <v>51</v>
      </c>
      <c r="B17" s="21" t="s">
        <v>25</v>
      </c>
      <c r="C17" s="22">
        <v>895000</v>
      </c>
      <c r="D17" s="22">
        <v>297447.55</v>
      </c>
    </row>
    <row r="18" spans="1:4" s="7" customFormat="1" ht="15">
      <c r="A18" s="28" t="s">
        <v>52</v>
      </c>
      <c r="B18" s="26" t="s">
        <v>1</v>
      </c>
      <c r="C18" s="24">
        <f>SUM(C19:C21)</f>
        <v>567915480.22</v>
      </c>
      <c r="D18" s="24">
        <f>SUM(D19:D21)</f>
        <v>71820043.09</v>
      </c>
    </row>
    <row r="19" spans="1:4" s="7" customFormat="1" ht="15">
      <c r="A19" s="29" t="s">
        <v>53</v>
      </c>
      <c r="B19" s="21" t="s">
        <v>18</v>
      </c>
      <c r="C19" s="22">
        <v>44000000</v>
      </c>
      <c r="D19" s="22">
        <v>9090909.09</v>
      </c>
    </row>
    <row r="20" spans="1:4" s="7" customFormat="1" ht="15">
      <c r="A20" s="29" t="s">
        <v>54</v>
      </c>
      <c r="B20" s="21" t="s">
        <v>39</v>
      </c>
      <c r="C20" s="22">
        <v>504217395</v>
      </c>
      <c r="D20" s="22">
        <v>59004134</v>
      </c>
    </row>
    <row r="21" spans="1:4" s="7" customFormat="1" ht="15">
      <c r="A21" s="29" t="s">
        <v>55</v>
      </c>
      <c r="B21" s="21" t="s">
        <v>6</v>
      </c>
      <c r="C21" s="22">
        <v>19698085.22</v>
      </c>
      <c r="D21" s="22">
        <v>3725000</v>
      </c>
    </row>
    <row r="22" spans="1:4" s="9" customFormat="1" ht="14.25">
      <c r="A22" s="28" t="s">
        <v>56</v>
      </c>
      <c r="B22" s="26" t="s">
        <v>2</v>
      </c>
      <c r="C22" s="24">
        <f>SUM(C23:C26)</f>
        <v>393281949.01</v>
      </c>
      <c r="D22" s="24">
        <f>SUM(D23:D26)</f>
        <v>60618982.5</v>
      </c>
    </row>
    <row r="23" spans="1:4" s="6" customFormat="1" ht="15">
      <c r="A23" s="29" t="s">
        <v>57</v>
      </c>
      <c r="B23" s="21" t="s">
        <v>19</v>
      </c>
      <c r="C23" s="22">
        <v>71300000</v>
      </c>
      <c r="D23" s="22">
        <v>10776000</v>
      </c>
    </row>
    <row r="24" spans="1:4" s="7" customFormat="1" ht="15">
      <c r="A24" s="29" t="s">
        <v>58</v>
      </c>
      <c r="B24" s="21" t="s">
        <v>3</v>
      </c>
      <c r="C24" s="22">
        <v>67821600</v>
      </c>
      <c r="D24" s="22">
        <v>22821600</v>
      </c>
    </row>
    <row r="25" spans="1:4" s="7" customFormat="1" ht="15">
      <c r="A25" s="29" t="s">
        <v>59</v>
      </c>
      <c r="B25" s="21" t="s">
        <v>7</v>
      </c>
      <c r="C25" s="22">
        <v>204520349.01</v>
      </c>
      <c r="D25" s="22">
        <v>27021382.5</v>
      </c>
    </row>
    <row r="26" spans="1:4" s="7" customFormat="1" ht="30">
      <c r="A26" s="29" t="s">
        <v>90</v>
      </c>
      <c r="B26" s="21" t="s">
        <v>93</v>
      </c>
      <c r="C26" s="25">
        <v>49640000</v>
      </c>
      <c r="D26" s="25">
        <v>0</v>
      </c>
    </row>
    <row r="27" spans="1:4" s="7" customFormat="1" ht="15">
      <c r="A27" s="28" t="s">
        <v>60</v>
      </c>
      <c r="B27" s="26" t="s">
        <v>9</v>
      </c>
      <c r="C27" s="24">
        <f>SUM(C28:C32)</f>
        <v>1763760297</v>
      </c>
      <c r="D27" s="24">
        <f>SUM(D28:D32)</f>
        <v>365130914.99999994</v>
      </c>
    </row>
    <row r="28" spans="1:4" s="7" customFormat="1" ht="15">
      <c r="A28" s="29" t="s">
        <v>61</v>
      </c>
      <c r="B28" s="21" t="s">
        <v>15</v>
      </c>
      <c r="C28" s="22">
        <v>705364073</v>
      </c>
      <c r="D28" s="22">
        <v>125156380.72</v>
      </c>
    </row>
    <row r="29" spans="1:4" s="7" customFormat="1" ht="15">
      <c r="A29" s="29" t="s">
        <v>62</v>
      </c>
      <c r="B29" s="21" t="s">
        <v>10</v>
      </c>
      <c r="C29" s="22">
        <v>817137793</v>
      </c>
      <c r="D29" s="22">
        <v>195427604.94</v>
      </c>
    </row>
    <row r="30" spans="1:4" s="7" customFormat="1" ht="15">
      <c r="A30" s="29" t="s">
        <v>63</v>
      </c>
      <c r="B30" s="21" t="s">
        <v>64</v>
      </c>
      <c r="C30" s="22">
        <v>156972855</v>
      </c>
      <c r="D30" s="22">
        <v>30982864</v>
      </c>
    </row>
    <row r="31" spans="1:4" s="7" customFormat="1" ht="15">
      <c r="A31" s="29" t="s">
        <v>91</v>
      </c>
      <c r="B31" s="21" t="s">
        <v>11</v>
      </c>
      <c r="C31" s="22">
        <v>19605576</v>
      </c>
      <c r="D31" s="22">
        <v>1774843</v>
      </c>
    </row>
    <row r="32" spans="1:4" s="7" customFormat="1" ht="15">
      <c r="A32" s="29" t="s">
        <v>65</v>
      </c>
      <c r="B32" s="21" t="s">
        <v>16</v>
      </c>
      <c r="C32" s="22">
        <v>64680000</v>
      </c>
      <c r="D32" s="22">
        <v>11789222.34</v>
      </c>
    </row>
    <row r="33" spans="1:4" s="7" customFormat="1" ht="15">
      <c r="A33" s="28" t="s">
        <v>66</v>
      </c>
      <c r="B33" s="26" t="s">
        <v>12</v>
      </c>
      <c r="C33" s="24">
        <f>SUM(C34:C36)</f>
        <v>220985000</v>
      </c>
      <c r="D33" s="24">
        <f>SUM(D34:D36)</f>
        <v>44959767.92</v>
      </c>
    </row>
    <row r="34" spans="1:4" s="7" customFormat="1" ht="15">
      <c r="A34" s="29" t="s">
        <v>67</v>
      </c>
      <c r="B34" s="21" t="s">
        <v>13</v>
      </c>
      <c r="C34" s="22">
        <v>179642000</v>
      </c>
      <c r="D34" s="22">
        <v>38117083.27</v>
      </c>
    </row>
    <row r="35" spans="1:4" s="7" customFormat="1" ht="15">
      <c r="A35" s="29" t="s">
        <v>68</v>
      </c>
      <c r="B35" s="21" t="s">
        <v>14</v>
      </c>
      <c r="C35" s="22">
        <v>1500000</v>
      </c>
      <c r="D35" s="22">
        <v>260000</v>
      </c>
    </row>
    <row r="36" spans="1:4" s="7" customFormat="1" ht="30">
      <c r="A36" s="29" t="s">
        <v>69</v>
      </c>
      <c r="B36" s="21" t="s">
        <v>24</v>
      </c>
      <c r="C36" s="25">
        <v>39843000</v>
      </c>
      <c r="D36" s="25">
        <v>6582684.65</v>
      </c>
    </row>
    <row r="37" spans="1:4" s="7" customFormat="1" ht="15">
      <c r="A37" s="28" t="s">
        <v>70</v>
      </c>
      <c r="B37" s="26" t="s">
        <v>4</v>
      </c>
      <c r="C37" s="24">
        <f>SUM(C38:C42)</f>
        <v>789559473</v>
      </c>
      <c r="D37" s="24">
        <f>SUM(D38:D42)</f>
        <v>195057668.23</v>
      </c>
    </row>
    <row r="38" spans="1:4" s="6" customFormat="1" ht="15">
      <c r="A38" s="29" t="s">
        <v>71</v>
      </c>
      <c r="B38" s="21" t="s">
        <v>35</v>
      </c>
      <c r="C38" s="22">
        <v>8000000</v>
      </c>
      <c r="D38" s="22">
        <v>1953383.71</v>
      </c>
    </row>
    <row r="39" spans="1:4" s="9" customFormat="1" ht="15">
      <c r="A39" s="29" t="s">
        <v>72</v>
      </c>
      <c r="B39" s="21" t="s">
        <v>41</v>
      </c>
      <c r="C39" s="22">
        <v>61037985</v>
      </c>
      <c r="D39" s="22">
        <v>12647250</v>
      </c>
    </row>
    <row r="40" spans="1:4" s="9" customFormat="1" ht="15">
      <c r="A40" s="29" t="s">
        <v>73</v>
      </c>
      <c r="B40" s="21" t="s">
        <v>36</v>
      </c>
      <c r="C40" s="22">
        <v>538959140</v>
      </c>
      <c r="D40" s="22">
        <v>135081731.5</v>
      </c>
    </row>
    <row r="41" spans="1:4" s="7" customFormat="1" ht="15">
      <c r="A41" s="29" t="s">
        <v>74</v>
      </c>
      <c r="B41" s="21" t="s">
        <v>17</v>
      </c>
      <c r="C41" s="22">
        <v>143276356</v>
      </c>
      <c r="D41" s="22">
        <v>38134314.6</v>
      </c>
    </row>
    <row r="42" spans="1:4" s="7" customFormat="1" ht="15">
      <c r="A42" s="29" t="s">
        <v>75</v>
      </c>
      <c r="B42" s="21" t="s">
        <v>38</v>
      </c>
      <c r="C42" s="22">
        <v>38285992</v>
      </c>
      <c r="D42" s="22">
        <v>7240988.42</v>
      </c>
    </row>
    <row r="43" spans="1:4" s="7" customFormat="1" ht="15">
      <c r="A43" s="28" t="s">
        <v>76</v>
      </c>
      <c r="B43" s="26" t="s">
        <v>27</v>
      </c>
      <c r="C43" s="24">
        <f>SUM(C44:C45)</f>
        <v>126608000</v>
      </c>
      <c r="D43" s="24">
        <f>SUM(D44:D45)</f>
        <v>27661344.78</v>
      </c>
    </row>
    <row r="44" spans="1:4" s="7" customFormat="1" ht="15">
      <c r="A44" s="34" t="s">
        <v>98</v>
      </c>
      <c r="B44" s="21">
        <v>1101</v>
      </c>
      <c r="C44" s="22">
        <v>114708000</v>
      </c>
      <c r="D44" s="22">
        <v>25373202.21</v>
      </c>
    </row>
    <row r="45" spans="1:4" s="7" customFormat="1" ht="15">
      <c r="A45" s="29" t="s">
        <v>77</v>
      </c>
      <c r="B45" s="21" t="s">
        <v>37</v>
      </c>
      <c r="C45" s="22">
        <v>11900000</v>
      </c>
      <c r="D45" s="22">
        <v>2288142.57</v>
      </c>
    </row>
    <row r="46" spans="1:4" s="7" customFormat="1" ht="15">
      <c r="A46" s="28" t="s">
        <v>78</v>
      </c>
      <c r="B46" s="26" t="s">
        <v>30</v>
      </c>
      <c r="C46" s="24">
        <f>SUM(C47:C48)</f>
        <v>3200000</v>
      </c>
      <c r="D46" s="24">
        <f>SUM(D47:D48)</f>
        <v>0</v>
      </c>
    </row>
    <row r="47" spans="1:4" s="6" customFormat="1" ht="15">
      <c r="A47" s="29" t="s">
        <v>79</v>
      </c>
      <c r="B47" s="21" t="s">
        <v>31</v>
      </c>
      <c r="C47" s="22">
        <v>2550000</v>
      </c>
      <c r="D47" s="22">
        <v>0</v>
      </c>
    </row>
    <row r="48" spans="1:4" s="7" customFormat="1" ht="15">
      <c r="A48" s="29" t="s">
        <v>80</v>
      </c>
      <c r="B48" s="21" t="s">
        <v>32</v>
      </c>
      <c r="C48" s="22">
        <v>650000</v>
      </c>
      <c r="D48" s="22">
        <v>0</v>
      </c>
    </row>
    <row r="49" spans="1:4" s="7" customFormat="1" ht="29.25">
      <c r="A49" s="28" t="s">
        <v>81</v>
      </c>
      <c r="B49" s="26" t="s">
        <v>33</v>
      </c>
      <c r="C49" s="27">
        <f>SUM(C50)</f>
        <v>23800000</v>
      </c>
      <c r="D49" s="27">
        <f>SUM(D50)</f>
        <v>5124969.87</v>
      </c>
    </row>
    <row r="50" spans="1:5" s="7" customFormat="1" ht="30">
      <c r="A50" s="29" t="s">
        <v>82</v>
      </c>
      <c r="B50" s="21" t="s">
        <v>34</v>
      </c>
      <c r="C50" s="25">
        <v>23800000</v>
      </c>
      <c r="D50" s="25">
        <v>5124969.87</v>
      </c>
      <c r="E50" s="13"/>
    </row>
    <row r="51" spans="1:4" s="7" customFormat="1" ht="43.5">
      <c r="A51" s="28" t="s">
        <v>83</v>
      </c>
      <c r="B51" s="26" t="s">
        <v>84</v>
      </c>
      <c r="C51" s="27">
        <f>SUM(C52)</f>
        <v>14613400</v>
      </c>
      <c r="D51" s="27">
        <f>SUM(D52)</f>
        <v>0</v>
      </c>
    </row>
    <row r="52" spans="1:4" s="15" customFormat="1" ht="30">
      <c r="A52" s="29" t="s">
        <v>85</v>
      </c>
      <c r="B52" s="21" t="s">
        <v>86</v>
      </c>
      <c r="C52" s="25">
        <v>14613400</v>
      </c>
      <c r="D52" s="25">
        <v>0</v>
      </c>
    </row>
    <row r="53" spans="1:4" s="20" customFormat="1" ht="14.25">
      <c r="A53" s="35" t="s">
        <v>87</v>
      </c>
      <c r="B53" s="36"/>
      <c r="C53" s="30">
        <f>SUM(C7,C14,C18,C22,C27,C33,C37,C43,C46,C49,C51)</f>
        <v>4314067774.23</v>
      </c>
      <c r="D53" s="30">
        <f>SUM(D7,D14,D18,D22,D27,D33,D37,D43,D46,D49,D51)</f>
        <v>842000597.7399999</v>
      </c>
    </row>
  </sheetData>
  <sheetProtection/>
  <mergeCells count="5">
    <mergeCell ref="A53:B53"/>
    <mergeCell ref="E1:H1"/>
    <mergeCell ref="A4:D4"/>
    <mergeCell ref="C1:D1"/>
    <mergeCell ref="C2:D2"/>
  </mergeCells>
  <printOptions/>
  <pageMargins left="0.96" right="0.31496062992125984" top="0.58" bottom="0.65" header="0.17" footer="0.1968503937007874"/>
  <pageSetup firstPageNumber="15" useFirstPageNumber="1" horizontalDpi="600" verticalDpi="600" orientation="portrait" paperSize="9" scale="87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1234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comp</cp:lastModifiedBy>
  <cp:lastPrinted>2019-04-24T13:18:00Z</cp:lastPrinted>
  <dcterms:created xsi:type="dcterms:W3CDTF">2006-08-18T07:37:11Z</dcterms:created>
  <dcterms:modified xsi:type="dcterms:W3CDTF">2019-04-24T13:19:52Z</dcterms:modified>
  <cp:category/>
  <cp:version/>
  <cp:contentType/>
  <cp:contentStatus/>
</cp:coreProperties>
</file>