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7" sheetId="1" r:id="rId1"/>
  </sheets>
  <definedNames>
    <definedName name="_xlnm.Print_Titles" localSheetId="0">'Расходы 2017'!$6:$7</definedName>
    <definedName name="_xlnm.Print_Area" localSheetId="0">'Расходы 2017'!$A$1:$E$84</definedName>
  </definedNames>
  <calcPr fullCalcOnLoad="1"/>
</workbook>
</file>

<file path=xl/sharedStrings.xml><?xml version="1.0" encoding="utf-8"?>
<sst xmlns="http://schemas.openxmlformats.org/spreadsheetml/2006/main" count="225" uniqueCount="117">
  <si>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</si>
  <si>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</si>
  <si>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</si>
  <si>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</si>
  <si>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</si>
  <si>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</si>
  <si>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</si>
  <si>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</si>
  <si>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</si>
  <si>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</si>
  <si>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0700</t>
  </si>
  <si>
    <t>0702</t>
  </si>
  <si>
    <t>0707</t>
  </si>
  <si>
    <t>0800</t>
  </si>
  <si>
    <t>0801</t>
  </si>
  <si>
    <t>0802</t>
  </si>
  <si>
    <t>0701</t>
  </si>
  <si>
    <t>0709</t>
  </si>
  <si>
    <t>1004</t>
  </si>
  <si>
    <t>0408</t>
  </si>
  <si>
    <t>0501</t>
  </si>
  <si>
    <t>0300</t>
  </si>
  <si>
    <t>0309</t>
  </si>
  <si>
    <t>0103</t>
  </si>
  <si>
    <t>0111</t>
  </si>
  <si>
    <t>0804</t>
  </si>
  <si>
    <t>0310</t>
  </si>
  <si>
    <t>0113</t>
  </si>
  <si>
    <t>1100</t>
  </si>
  <si>
    <t>1105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</si>
  <si>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</si>
  <si>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</si>
  <si>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</si>
  <si>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</si>
  <si>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</si>
  <si>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</si>
  <si>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</si>
  <si>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</si>
  <si>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</si>
  <si>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840</t>
  </si>
  <si>
    <t>1103</t>
  </si>
  <si>
    <t>847</t>
  </si>
  <si>
    <t>1006</t>
  </si>
  <si>
    <t>849</t>
  </si>
  <si>
    <t>851</t>
  </si>
  <si>
    <t>852</t>
  </si>
  <si>
    <t>440</t>
  </si>
  <si>
    <t>442</t>
  </si>
  <si>
    <t>0409</t>
  </si>
  <si>
    <t>0304</t>
  </si>
  <si>
    <t>КГРБС</t>
  </si>
  <si>
    <t>1002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</si>
  <si>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</si>
  <si>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</si>
  <si>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</si>
  <si>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 xml:space="preserve">      Национальная безопасность и правоохранительная деятельность</t>
  </si>
  <si>
    <t xml:space="preserve">        Органы юстиции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</si>
  <si>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</si>
  <si>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Обеспечение пожарной безопасности</t>
  </si>
  <si>
    <t xml:space="preserve">      Национальная экономика</t>
  </si>
  <si>
    <t xml:space="preserve">        Транспорт</t>
  </si>
  <si>
    <t xml:space="preserve">        Дорожное хозяйство (дорожные фонды)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</si>
  <si>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</si>
  <si>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</si>
  <si>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</si>
  <si>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 xml:space="preserve">        Коммунальное хозяйство</t>
  </si>
  <si>
    <t xml:space="preserve">        Благоустройство</t>
  </si>
  <si>
    <t xml:space="preserve">      Образование</t>
  </si>
  <si>
    <t xml:space="preserve">        Дошкольное образование</t>
  </si>
  <si>
    <t xml:space="preserve">        Общее образование</t>
  </si>
  <si>
    <t xml:space="preserve">        Дополнительное образование детей</t>
  </si>
  <si>
    <t>0703</t>
  </si>
  <si>
    <t xml:space="preserve">      Социальная политика</t>
  </si>
  <si>
    <t xml:space="preserve">        Другие вопросы в области социальной политики</t>
  </si>
  <si>
    <t xml:space="preserve">      Физическая культура и спорт</t>
  </si>
  <si>
    <t xml:space="preserve">        Спорт высших достижений</t>
  </si>
  <si>
    <t xml:space="preserve">        Другие вопросы в области физической культуры и спорта</t>
  </si>
  <si>
    <t xml:space="preserve">      Средства массовой информации</t>
  </si>
  <si>
    <t xml:space="preserve">        Телевидение и радиовещание</t>
  </si>
  <si>
    <t xml:space="preserve">        Периодическая печать и издательства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</si>
  <si>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</si>
  <si>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</si>
  <si>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Прочие межбюджетные трансферты общего характера</t>
  </si>
  <si>
    <t>1403</t>
  </si>
  <si>
    <t xml:space="preserve">    Управление финансов Администрации города Обнинска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</si>
  <si>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</si>
  <si>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Резервные фонды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</si>
  <si>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</si>
  <si>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</si>
  <si>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Муниципальное казенное учреждение "Управление культуры и молодёжной политики Администрации города Обнинска"</t>
  </si>
  <si>
    <t xml:space="preserve">      Культура, кинематография</t>
  </si>
  <si>
    <t xml:space="preserve">        Культура</t>
  </si>
  <si>
    <t xml:space="preserve">        Кинематография</t>
  </si>
  <si>
    <t xml:space="preserve">        Другие вопросы в области культуры, кинематографии</t>
  </si>
  <si>
    <t xml:space="preserve">    Управление социальной защиты населения Администрации города Обнинска</t>
  </si>
  <si>
    <t xml:space="preserve">        Пенсионное обеспечение</t>
  </si>
  <si>
    <t xml:space="preserve">        Социальное обслуживание населения</t>
  </si>
  <si>
    <t xml:space="preserve">        Социальное обеспечение населения</t>
  </si>
  <si>
    <t xml:space="preserve">        Охрана семьи и детства</t>
  </si>
  <si>
    <t xml:space="preserve">    Управление общего образования Администрации города Обнинска</t>
  </si>
  <si>
    <t xml:space="preserve">        Другие вопросы в области образования</t>
  </si>
  <si>
    <t xml:space="preserve">    Контрольно-счетная палата муниципального образования "Город Обнинск"</t>
  </si>
  <si>
    <t xml:space="preserve">    Обнинское городское Собрание городского округа "Город Обнинск"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</si>
  <si>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</si>
  <si>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ВСЕГО РАСХОДОВ:</t>
  </si>
  <si>
    <t xml:space="preserve">        Молодежная политика</t>
  </si>
  <si>
    <t xml:space="preserve">        Судебная система</t>
  </si>
  <si>
    <t>0105</t>
  </si>
  <si>
    <t xml:space="preserve">        Другие вопросы в области жилищно-коммунального хозяйства</t>
  </si>
  <si>
    <t>0505</t>
  </si>
  <si>
    <t>Администрация (исполнительно-распорядительный орган) городского округа "Город Обнинск"</t>
  </si>
  <si>
    <t>Общегосударственные вопросы</t>
  </si>
  <si>
    <t>Бюджетные ассигнования в соответствии с уточненной бюджетной росписью расходов</t>
  </si>
  <si>
    <t>Исполнено</t>
  </si>
  <si>
    <t xml:space="preserve">Исполнение расходов бюджета города за 9 месяцев 2018 года по разделам, подразделам классификации расходов бюджетов в ведомственной структуре расходов </t>
  </si>
  <si>
    <t xml:space="preserve">Приложение №2 к Постановлению Администрации города Обнинска "Об утверждении отчета об исполнении бюджета города Обнинска за 9 месяцев 2018 года"   </t>
  </si>
  <si>
    <r>
      <t xml:space="preserve">от </t>
    </r>
    <r>
      <rPr>
        <u val="single"/>
        <sz val="10"/>
        <rFont val="Times New Roman"/>
        <family val="1"/>
      </rPr>
      <t xml:space="preserve">29.10.2018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1762-п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</si>
</sst>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61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12" borderId="0" applyNumberFormat="0" applyBorder="0" applyAlignment="0" applyProtection="0"/>
    <xf numFmtId="0" fontId="10" fillId="31" borderId="0" applyNumberFormat="0" applyBorder="0" applyAlignment="0" applyProtection="0"/>
    <xf numFmtId="0" fontId="11" fillId="0" borderId="0">
      <alignment/>
      <protection/>
    </xf>
    <xf numFmtId="0" fontId="12" fillId="32" borderId="1" applyNumberFormat="0" applyAlignment="0" applyProtection="0"/>
    <xf numFmtId="0" fontId="13" fillId="33" borderId="2" applyNumberFormat="0" applyAlignment="0" applyProtection="0"/>
    <xf numFmtId="0" fontId="11" fillId="0" borderId="0">
      <alignment/>
      <protection/>
    </xf>
    <xf numFmtId="0" fontId="14" fillId="0" borderId="0" applyNumberFormat="0" applyFill="0" applyBorder="0" applyAlignment="0" applyProtection="0"/>
    <xf numFmtId="0" fontId="15" fillId="3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1" applyNumberFormat="0" applyAlignment="0" applyProtection="0"/>
    <xf numFmtId="0" fontId="20" fillId="0" borderId="5" applyNumberFormat="0" applyFill="0" applyAlignment="0" applyProtection="0"/>
    <xf numFmtId="0" fontId="21" fillId="22" borderId="0" applyNumberFormat="0" applyBorder="0" applyAlignment="0" applyProtection="0"/>
    <xf numFmtId="0" fontId="11" fillId="3" borderId="6" applyNumberFormat="0" applyFont="0" applyAlignment="0" applyProtection="0"/>
    <xf numFmtId="0" fontId="22" fillId="32" borderId="7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1" fillId="0" borderId="0">
      <alignment/>
      <protection/>
    </xf>
    <xf numFmtId="0" fontId="26" fillId="0" borderId="0" applyNumberFormat="0" applyFill="0" applyBorder="0" applyAlignment="0" applyProtection="0"/>
    <xf numFmtId="0" fontId="23" fillId="35" borderId="0">
      <alignment/>
      <protection/>
    </xf>
    <xf numFmtId="0" fontId="23" fillId="0" borderId="0">
      <alignment wrapText="1"/>
      <protection/>
    </xf>
    <xf numFmtId="0" fontId="23" fillId="0" borderId="0">
      <alignment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3" fillId="0" borderId="0">
      <alignment horizontal="right"/>
      <protection/>
    </xf>
    <xf numFmtId="0" fontId="23" fillId="35" borderId="9">
      <alignment/>
      <protection/>
    </xf>
    <xf numFmtId="0" fontId="23" fillId="0" borderId="10">
      <alignment horizontal="center" vertical="center" wrapText="1"/>
      <protection/>
    </xf>
    <xf numFmtId="0" fontId="23" fillId="35" borderId="11">
      <alignment/>
      <protection/>
    </xf>
    <xf numFmtId="49" fontId="23" fillId="0" borderId="10">
      <alignment horizontal="left" vertical="top" wrapText="1" indent="2"/>
      <protection/>
    </xf>
    <xf numFmtId="49" fontId="23" fillId="0" borderId="10">
      <alignment horizontal="center" vertical="top" shrinkToFit="1"/>
      <protection/>
    </xf>
    <xf numFmtId="4" fontId="23" fillId="0" borderId="10">
      <alignment horizontal="right" vertical="top" shrinkToFit="1"/>
      <protection/>
    </xf>
    <xf numFmtId="10" fontId="23" fillId="0" borderId="10">
      <alignment horizontal="right" vertical="top" shrinkToFit="1"/>
      <protection/>
    </xf>
    <xf numFmtId="0" fontId="23" fillId="35" borderId="11">
      <alignment shrinkToFit="1"/>
      <protection/>
    </xf>
    <xf numFmtId="0" fontId="28" fillId="0" borderId="10">
      <alignment horizontal="left"/>
      <protection/>
    </xf>
    <xf numFmtId="4" fontId="28" fillId="3" borderId="10">
      <alignment horizontal="right" vertical="top" shrinkToFit="1"/>
      <protection/>
    </xf>
    <xf numFmtId="10" fontId="28" fillId="3" borderId="10">
      <alignment horizontal="right" vertical="top" shrinkToFit="1"/>
      <protection/>
    </xf>
    <xf numFmtId="0" fontId="23" fillId="35" borderId="12">
      <alignment/>
      <protection/>
    </xf>
    <xf numFmtId="0" fontId="23" fillId="0" borderId="0">
      <alignment horizontal="left" wrapText="1"/>
      <protection/>
    </xf>
    <xf numFmtId="0" fontId="28" fillId="0" borderId="10">
      <alignment vertical="top" wrapText="1"/>
      <protection/>
    </xf>
    <xf numFmtId="4" fontId="28" fillId="14" borderId="10">
      <alignment horizontal="right" vertical="top" shrinkToFit="1"/>
      <protection/>
    </xf>
    <xf numFmtId="10" fontId="28" fillId="14" borderId="10">
      <alignment horizontal="right" vertical="top" shrinkToFit="1"/>
      <protection/>
    </xf>
    <xf numFmtId="0" fontId="23" fillId="35" borderId="11">
      <alignment horizontal="center"/>
      <protection/>
    </xf>
    <xf numFmtId="0" fontId="23" fillId="35" borderId="11">
      <alignment horizontal="left"/>
      <protection/>
    </xf>
    <xf numFmtId="0" fontId="23" fillId="35" borderId="12">
      <alignment horizontal="center"/>
      <protection/>
    </xf>
    <xf numFmtId="0" fontId="23" fillId="35" borderId="12">
      <alignment horizontal="left"/>
      <protection/>
    </xf>
    <xf numFmtId="0" fontId="28" fillId="0" borderId="10">
      <alignment vertical="top" wrapText="1"/>
      <protection/>
    </xf>
    <xf numFmtId="4" fontId="28" fillId="14" borderId="10">
      <alignment horizontal="right" vertical="top" shrinkToFit="1"/>
      <protection/>
    </xf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6" fillId="42" borderId="13" applyNumberFormat="0" applyAlignment="0" applyProtection="0"/>
    <xf numFmtId="0" fontId="47" fillId="43" borderId="14" applyNumberFormat="0" applyAlignment="0" applyProtection="0"/>
    <xf numFmtId="0" fontId="48" fillId="43" borderId="13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53" fillId="44" borderId="19" applyNumberFormat="0" applyAlignment="0" applyProtection="0"/>
    <xf numFmtId="0" fontId="54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7" borderId="20" applyNumberFormat="0" applyFont="0" applyAlignment="0" applyProtection="0"/>
    <xf numFmtId="9" fontId="0" fillId="0" borderId="0" applyFont="0" applyFill="0" applyBorder="0" applyAlignment="0" applyProtection="0"/>
    <xf numFmtId="0" fontId="58" fillId="0" borderId="21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8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7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0" applyFont="1" applyAlignment="1">
      <alignment/>
    </xf>
    <xf numFmtId="1" fontId="32" fillId="0" borderId="10" xfId="84" applyNumberFormat="1" applyFont="1" applyBorder="1" applyAlignment="1" applyProtection="1">
      <alignment horizontal="center"/>
      <protection/>
    </xf>
    <xf numFmtId="1" fontId="33" fillId="0" borderId="10" xfId="84" applyNumberFormat="1" applyFont="1" applyBorder="1" applyAlignment="1" applyProtection="1">
      <alignment horizontal="center"/>
      <protection/>
    </xf>
    <xf numFmtId="1" fontId="32" fillId="0" borderId="22" xfId="84" applyNumberFormat="1" applyFont="1" applyBorder="1" applyAlignment="1" applyProtection="1">
      <alignment horizontal="center"/>
      <protection/>
    </xf>
    <xf numFmtId="49" fontId="34" fillId="0" borderId="23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Border="1" applyAlignment="1">
      <alignment horizontal="center"/>
    </xf>
    <xf numFmtId="4" fontId="32" fillId="0" borderId="10" xfId="106" applyFont="1" applyFill="1" applyProtection="1">
      <alignment horizontal="right" vertical="top" shrinkToFit="1"/>
      <protection/>
    </xf>
    <xf numFmtId="4" fontId="33" fillId="0" borderId="10" xfId="106" applyFont="1" applyFill="1" applyProtection="1">
      <alignment horizontal="right" vertical="top" shrinkToFit="1"/>
      <protection/>
    </xf>
    <xf numFmtId="4" fontId="33" fillId="0" borderId="10" xfId="106" applyFont="1" applyFill="1" applyAlignment="1" applyProtection="1">
      <alignment horizontal="right" shrinkToFit="1"/>
      <protection/>
    </xf>
    <xf numFmtId="4" fontId="32" fillId="0" borderId="10" xfId="106" applyFont="1" applyFill="1" applyAlignment="1" applyProtection="1">
      <alignment horizontal="right" shrinkToFit="1"/>
      <protection/>
    </xf>
    <xf numFmtId="4" fontId="33" fillId="0" borderId="10" xfId="98" applyNumberFormat="1" applyFont="1" applyFill="1" applyProtection="1">
      <alignment vertical="top" wrapText="1"/>
      <protection/>
    </xf>
    <xf numFmtId="0" fontId="33" fillId="0" borderId="10" xfId="105" applyNumberFormat="1" applyFont="1" applyAlignment="1" applyProtection="1">
      <alignment wrapText="1"/>
      <protection/>
    </xf>
    <xf numFmtId="0" fontId="32" fillId="0" borderId="10" xfId="105" applyNumberFormat="1" applyFont="1" applyAlignment="1" applyProtection="1">
      <alignment wrapText="1"/>
      <protection/>
    </xf>
    <xf numFmtId="0" fontId="32" fillId="0" borderId="22" xfId="105" applyNumberFormat="1" applyFont="1" applyBorder="1" applyAlignment="1" applyProtection="1">
      <alignment wrapText="1"/>
      <protection/>
    </xf>
    <xf numFmtId="49" fontId="35" fillId="0" borderId="25" xfId="0" applyNumberFormat="1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49" fontId="32" fillId="0" borderId="10" xfId="84" applyNumberFormat="1" applyFont="1" applyBorder="1" applyAlignment="1" applyProtection="1">
      <alignment horizontal="center"/>
      <protection/>
    </xf>
    <xf numFmtId="0" fontId="2" fillId="0" borderId="0" xfId="0" applyFont="1" applyAlignment="1">
      <alignment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60" xfId="105"/>
    <cellStyle name="xl63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9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00390625" defaultRowHeight="12.75"/>
  <cols>
    <col min="1" max="1" width="50.875" style="11" customWidth="1"/>
    <col min="2" max="2" width="9.00390625" style="2" customWidth="1"/>
    <col min="3" max="3" width="9.125" style="3" customWidth="1"/>
    <col min="4" max="4" width="23.00390625" style="10" customWidth="1"/>
    <col min="5" max="5" width="22.125" style="1" customWidth="1"/>
    <col min="6" max="6" width="12.625" style="0" bestFit="1" customWidth="1"/>
  </cols>
  <sheetData>
    <row r="1" spans="1:9" ht="60" customHeight="1">
      <c r="A1" s="13"/>
      <c r="B1" s="4"/>
      <c r="C1" s="40"/>
      <c r="D1" s="42" t="s">
        <v>115</v>
      </c>
      <c r="E1" s="42"/>
      <c r="F1" s="41"/>
      <c r="G1" s="42"/>
      <c r="H1" s="42"/>
      <c r="I1" s="42"/>
    </row>
    <row r="2" spans="1:5" ht="12.75">
      <c r="A2" s="13"/>
      <c r="B2" s="4"/>
      <c r="C2" s="5"/>
      <c r="D2" s="46" t="s">
        <v>116</v>
      </c>
      <c r="E2" s="47"/>
    </row>
    <row r="3" spans="1:5" ht="12.75">
      <c r="A3" s="13"/>
      <c r="B3" s="4"/>
      <c r="C3" s="5"/>
      <c r="D3" s="16"/>
      <c r="E3" s="17"/>
    </row>
    <row r="4" spans="1:5" ht="40.5" customHeight="1">
      <c r="A4" s="43" t="s">
        <v>114</v>
      </c>
      <c r="B4" s="43"/>
      <c r="C4" s="43"/>
      <c r="D4" s="44"/>
      <c r="E4" s="45"/>
    </row>
    <row r="5" spans="1:4" ht="6.75" customHeight="1">
      <c r="A5" s="6"/>
      <c r="B5" s="6"/>
      <c r="C5" s="6"/>
      <c r="D5" s="7"/>
    </row>
    <row r="6" spans="1:5" ht="18.75">
      <c r="A6" s="8"/>
      <c r="B6" s="8"/>
      <c r="C6" s="9"/>
      <c r="E6" s="12" t="s">
        <v>9</v>
      </c>
    </row>
    <row r="7" spans="1:5" s="18" customFormat="1" ht="64.5" customHeight="1">
      <c r="A7" s="36" t="s">
        <v>0</v>
      </c>
      <c r="B7" s="36" t="s">
        <v>50</v>
      </c>
      <c r="C7" s="36" t="s">
        <v>6</v>
      </c>
      <c r="D7" s="37" t="s">
        <v>112</v>
      </c>
      <c r="E7" s="38" t="s">
        <v>113</v>
      </c>
    </row>
    <row r="8" spans="1:5" s="19" customFormat="1" ht="43.5">
      <c r="A8" s="33" t="s">
        <v>110</v>
      </c>
      <c r="B8" s="23" t="s">
        <v>46</v>
      </c>
      <c r="C8" s="22"/>
      <c r="D8" s="30">
        <f>SUM(D9,D13,D17,D21,D26,D30,D32,D34,D37,D40)</f>
        <v>1291424835.7100003</v>
      </c>
      <c r="E8" s="30">
        <f>SUM(E9,E13,E17,E21,E26,E30,E32,E34,E37,E40)</f>
        <v>783011560.9099998</v>
      </c>
    </row>
    <row r="9" spans="1:5" s="19" customFormat="1" ht="15.75">
      <c r="A9" s="33" t="s">
        <v>111</v>
      </c>
      <c r="B9" s="23" t="s">
        <v>46</v>
      </c>
      <c r="C9" s="23" t="s">
        <v>5</v>
      </c>
      <c r="D9" s="29">
        <f>SUM(D10:D12)</f>
        <v>256442751</v>
      </c>
      <c r="E9" s="29">
        <f>SUM(E10:E12)</f>
        <v>166677141.32</v>
      </c>
    </row>
    <row r="10" spans="1:5" s="18" customFormat="1" ht="60">
      <c r="A10" s="34" t="s">
        <v>53</v>
      </c>
      <c r="B10" s="22" t="s">
        <v>46</v>
      </c>
      <c r="C10" s="22" t="s">
        <v>30</v>
      </c>
      <c r="D10" s="31">
        <v>183945731</v>
      </c>
      <c r="E10" s="31">
        <v>123585152.77</v>
      </c>
    </row>
    <row r="11" spans="1:5" s="18" customFormat="1" ht="15.75">
      <c r="A11" s="34" t="s">
        <v>106</v>
      </c>
      <c r="B11" s="22" t="s">
        <v>46</v>
      </c>
      <c r="C11" s="22" t="s">
        <v>107</v>
      </c>
      <c r="D11" s="28">
        <v>118800</v>
      </c>
      <c r="E11" s="28">
        <v>0</v>
      </c>
    </row>
    <row r="12" spans="1:5" s="19" customFormat="1" ht="15.75">
      <c r="A12" s="34" t="s">
        <v>54</v>
      </c>
      <c r="B12" s="22" t="s">
        <v>46</v>
      </c>
      <c r="C12" s="22" t="s">
        <v>27</v>
      </c>
      <c r="D12" s="28">
        <v>72378220</v>
      </c>
      <c r="E12" s="28">
        <v>43091988.55</v>
      </c>
    </row>
    <row r="13" spans="1:5" s="18" customFormat="1" ht="28.5">
      <c r="A13" s="33" t="s">
        <v>55</v>
      </c>
      <c r="B13" s="23" t="s">
        <v>46</v>
      </c>
      <c r="C13" s="23" t="s">
        <v>21</v>
      </c>
      <c r="D13" s="30">
        <f>SUM(D14:D16)</f>
        <v>33616379</v>
      </c>
      <c r="E13" s="30">
        <f>SUM(E14:E16)</f>
        <v>23252625.61</v>
      </c>
    </row>
    <row r="14" spans="1:5" s="18" customFormat="1" ht="15.75">
      <c r="A14" s="34" t="s">
        <v>56</v>
      </c>
      <c r="B14" s="22" t="s">
        <v>46</v>
      </c>
      <c r="C14" s="22" t="s">
        <v>49</v>
      </c>
      <c r="D14" s="28">
        <v>5275179</v>
      </c>
      <c r="E14" s="28">
        <v>4306183.44</v>
      </c>
    </row>
    <row r="15" spans="1:5" s="18" customFormat="1" ht="45">
      <c r="A15" s="34" t="s">
        <v>57</v>
      </c>
      <c r="B15" s="22" t="s">
        <v>46</v>
      </c>
      <c r="C15" s="22" t="s">
        <v>22</v>
      </c>
      <c r="D15" s="31">
        <v>27446200</v>
      </c>
      <c r="E15" s="31">
        <v>18387336.59</v>
      </c>
    </row>
    <row r="16" spans="1:5" s="19" customFormat="1" ht="15.75">
      <c r="A16" s="34" t="s">
        <v>58</v>
      </c>
      <c r="B16" s="22" t="s">
        <v>46</v>
      </c>
      <c r="C16" s="22" t="s">
        <v>26</v>
      </c>
      <c r="D16" s="28">
        <v>895000</v>
      </c>
      <c r="E16" s="28">
        <v>559105.58</v>
      </c>
    </row>
    <row r="17" spans="1:5" s="19" customFormat="1" ht="15.75">
      <c r="A17" s="33" t="s">
        <v>59</v>
      </c>
      <c r="B17" s="23" t="s">
        <v>46</v>
      </c>
      <c r="C17" s="23" t="s">
        <v>1</v>
      </c>
      <c r="D17" s="29">
        <f>SUM(D18:D20)</f>
        <v>420828276.26000005</v>
      </c>
      <c r="E17" s="29">
        <f>SUM(E18:E20)</f>
        <v>265394762.38</v>
      </c>
    </row>
    <row r="18" spans="1:5" s="19" customFormat="1" ht="15.75">
      <c r="A18" s="34" t="s">
        <v>60</v>
      </c>
      <c r="B18" s="22" t="s">
        <v>46</v>
      </c>
      <c r="C18" s="22" t="s">
        <v>19</v>
      </c>
      <c r="D18" s="28">
        <v>57973250</v>
      </c>
      <c r="E18" s="28">
        <v>39639914</v>
      </c>
    </row>
    <row r="19" spans="1:5" s="19" customFormat="1" ht="15.75">
      <c r="A19" s="34" t="s">
        <v>61</v>
      </c>
      <c r="B19" s="22" t="s">
        <v>46</v>
      </c>
      <c r="C19" s="22" t="s">
        <v>48</v>
      </c>
      <c r="D19" s="28">
        <v>345147272.91</v>
      </c>
      <c r="E19" s="28">
        <v>214930957.24</v>
      </c>
    </row>
    <row r="20" spans="1:5" s="19" customFormat="1" ht="30">
      <c r="A20" s="34" t="s">
        <v>62</v>
      </c>
      <c r="B20" s="22" t="s">
        <v>46</v>
      </c>
      <c r="C20" s="22" t="s">
        <v>7</v>
      </c>
      <c r="D20" s="31">
        <v>17707753.35</v>
      </c>
      <c r="E20" s="31">
        <v>10823891.14</v>
      </c>
    </row>
    <row r="21" spans="1:5" s="18" customFormat="1" ht="15">
      <c r="A21" s="33" t="s">
        <v>63</v>
      </c>
      <c r="B21" s="23" t="s">
        <v>46</v>
      </c>
      <c r="C21" s="23" t="s">
        <v>2</v>
      </c>
      <c r="D21" s="29">
        <f>SUM(D22:D25)</f>
        <v>403692559.62</v>
      </c>
      <c r="E21" s="29">
        <f>SUM(E22:E25)</f>
        <v>208290041.26999998</v>
      </c>
    </row>
    <row r="22" spans="1:5" s="18" customFormat="1" ht="15.75">
      <c r="A22" s="34" t="s">
        <v>64</v>
      </c>
      <c r="B22" s="22" t="s">
        <v>46</v>
      </c>
      <c r="C22" s="22" t="s">
        <v>20</v>
      </c>
      <c r="D22" s="28">
        <v>95800000</v>
      </c>
      <c r="E22" s="28">
        <v>43779301.25</v>
      </c>
    </row>
    <row r="23" spans="1:5" s="18" customFormat="1" ht="15.75">
      <c r="A23" s="34" t="s">
        <v>65</v>
      </c>
      <c r="B23" s="22" t="s">
        <v>46</v>
      </c>
      <c r="C23" s="22" t="s">
        <v>3</v>
      </c>
      <c r="D23" s="28">
        <v>52192762.13</v>
      </c>
      <c r="E23" s="28">
        <v>30921866.56</v>
      </c>
    </row>
    <row r="24" spans="1:5" s="19" customFormat="1" ht="15.75">
      <c r="A24" s="34" t="s">
        <v>66</v>
      </c>
      <c r="B24" s="22" t="s">
        <v>46</v>
      </c>
      <c r="C24" s="22" t="s">
        <v>8</v>
      </c>
      <c r="D24" s="28">
        <v>206533097.49</v>
      </c>
      <c r="E24" s="28">
        <v>102808550.63</v>
      </c>
    </row>
    <row r="25" spans="1:5" s="18" customFormat="1" ht="30">
      <c r="A25" s="34" t="s">
        <v>108</v>
      </c>
      <c r="B25" s="22" t="s">
        <v>46</v>
      </c>
      <c r="C25" s="22" t="s">
        <v>109</v>
      </c>
      <c r="D25" s="31">
        <v>49166700</v>
      </c>
      <c r="E25" s="31">
        <v>30780322.83</v>
      </c>
    </row>
    <row r="26" spans="1:5" s="19" customFormat="1" ht="15.75">
      <c r="A26" s="33" t="s">
        <v>67</v>
      </c>
      <c r="B26" s="23" t="s">
        <v>46</v>
      </c>
      <c r="C26" s="23" t="s">
        <v>10</v>
      </c>
      <c r="D26" s="29">
        <f>SUM(D27:D29)</f>
        <v>81642348.16</v>
      </c>
      <c r="E26" s="29">
        <f>SUM(E27:E29)</f>
        <v>73280077.41</v>
      </c>
    </row>
    <row r="27" spans="1:5" s="18" customFormat="1" ht="15.75">
      <c r="A27" s="34" t="s">
        <v>68</v>
      </c>
      <c r="B27" s="22" t="s">
        <v>46</v>
      </c>
      <c r="C27" s="22" t="s">
        <v>16</v>
      </c>
      <c r="D27" s="28">
        <v>23500000</v>
      </c>
      <c r="E27" s="28">
        <v>15357069.25</v>
      </c>
    </row>
    <row r="28" spans="1:5" s="18" customFormat="1" ht="15.75">
      <c r="A28" s="34" t="s">
        <v>70</v>
      </c>
      <c r="B28" s="22" t="s">
        <v>46</v>
      </c>
      <c r="C28" s="22" t="s">
        <v>71</v>
      </c>
      <c r="D28" s="28">
        <v>56196348.16</v>
      </c>
      <c r="E28" s="28">
        <v>56196348.16</v>
      </c>
    </row>
    <row r="29" spans="1:5" s="18" customFormat="1" ht="15.75">
      <c r="A29" s="34" t="s">
        <v>105</v>
      </c>
      <c r="B29" s="22" t="s">
        <v>46</v>
      </c>
      <c r="C29" s="39" t="s">
        <v>12</v>
      </c>
      <c r="D29" s="28">
        <v>1946000</v>
      </c>
      <c r="E29" s="28">
        <v>1726660</v>
      </c>
    </row>
    <row r="30" spans="1:5" s="18" customFormat="1" ht="15">
      <c r="A30" s="33" t="s">
        <v>90</v>
      </c>
      <c r="B30" s="23" t="s">
        <v>46</v>
      </c>
      <c r="C30" s="23" t="s">
        <v>13</v>
      </c>
      <c r="D30" s="29">
        <f>SUM(D31)</f>
        <v>1140948</v>
      </c>
      <c r="E30" s="29">
        <f>SUM(E31)</f>
        <v>885583.55</v>
      </c>
    </row>
    <row r="31" spans="1:5" s="19" customFormat="1" ht="15.75">
      <c r="A31" s="34" t="s">
        <v>91</v>
      </c>
      <c r="B31" s="22" t="s">
        <v>46</v>
      </c>
      <c r="C31" s="22" t="s">
        <v>14</v>
      </c>
      <c r="D31" s="28">
        <v>1140948</v>
      </c>
      <c r="E31" s="28">
        <v>885583.55</v>
      </c>
    </row>
    <row r="32" spans="1:5" s="18" customFormat="1" ht="15">
      <c r="A32" s="33" t="s">
        <v>72</v>
      </c>
      <c r="B32" s="23" t="s">
        <v>46</v>
      </c>
      <c r="C32" s="23" t="s">
        <v>4</v>
      </c>
      <c r="D32" s="29">
        <f>SUM(D33)</f>
        <v>1000000</v>
      </c>
      <c r="E32" s="29">
        <f>SUM(E33)</f>
        <v>781250</v>
      </c>
    </row>
    <row r="33" spans="1:5" s="19" customFormat="1" ht="15.75">
      <c r="A33" s="34" t="s">
        <v>73</v>
      </c>
      <c r="B33" s="22" t="s">
        <v>46</v>
      </c>
      <c r="C33" s="22" t="s">
        <v>42</v>
      </c>
      <c r="D33" s="28">
        <v>1000000</v>
      </c>
      <c r="E33" s="28">
        <v>781250</v>
      </c>
    </row>
    <row r="34" spans="1:5" s="18" customFormat="1" ht="15">
      <c r="A34" s="33" t="s">
        <v>74</v>
      </c>
      <c r="B34" s="23" t="s">
        <v>46</v>
      </c>
      <c r="C34" s="23" t="s">
        <v>28</v>
      </c>
      <c r="D34" s="29">
        <f>SUM(D35:D36)</f>
        <v>74994873.67</v>
      </c>
      <c r="E34" s="29">
        <f>SUM(E35:E36)</f>
        <v>33858510.92</v>
      </c>
    </row>
    <row r="35" spans="1:5" s="18" customFormat="1" ht="15.75">
      <c r="A35" s="34" t="s">
        <v>75</v>
      </c>
      <c r="B35" s="22" t="s">
        <v>46</v>
      </c>
      <c r="C35" s="22" t="s">
        <v>40</v>
      </c>
      <c r="D35" s="28">
        <v>11900000</v>
      </c>
      <c r="E35" s="28">
        <v>8545065.92</v>
      </c>
    </row>
    <row r="36" spans="1:5" s="19" customFormat="1" ht="30">
      <c r="A36" s="34" t="s">
        <v>76</v>
      </c>
      <c r="B36" s="22" t="s">
        <v>46</v>
      </c>
      <c r="C36" s="22" t="s">
        <v>29</v>
      </c>
      <c r="D36" s="31">
        <v>63094873.67</v>
      </c>
      <c r="E36" s="31">
        <v>25313445</v>
      </c>
    </row>
    <row r="37" spans="1:5" s="18" customFormat="1" ht="15">
      <c r="A37" s="33" t="s">
        <v>77</v>
      </c>
      <c r="B37" s="23" t="s">
        <v>46</v>
      </c>
      <c r="C37" s="23" t="s">
        <v>32</v>
      </c>
      <c r="D37" s="29">
        <f>SUM(D38:D39)</f>
        <v>3600000</v>
      </c>
      <c r="E37" s="29">
        <f>SUM(E38:E39)</f>
        <v>1534500</v>
      </c>
    </row>
    <row r="38" spans="1:5" s="19" customFormat="1" ht="15.75">
      <c r="A38" s="34" t="s">
        <v>78</v>
      </c>
      <c r="B38" s="22" t="s">
        <v>46</v>
      </c>
      <c r="C38" s="22" t="s">
        <v>33</v>
      </c>
      <c r="D38" s="28">
        <v>2550000</v>
      </c>
      <c r="E38" s="28">
        <v>1275000</v>
      </c>
    </row>
    <row r="39" spans="1:5" s="19" customFormat="1" ht="15.75">
      <c r="A39" s="34" t="s">
        <v>79</v>
      </c>
      <c r="B39" s="22" t="s">
        <v>46</v>
      </c>
      <c r="C39" s="22" t="s">
        <v>34</v>
      </c>
      <c r="D39" s="28">
        <v>1050000</v>
      </c>
      <c r="E39" s="28">
        <v>259500</v>
      </c>
    </row>
    <row r="40" spans="1:5" s="18" customFormat="1" ht="42.75">
      <c r="A40" s="33" t="s">
        <v>80</v>
      </c>
      <c r="B40" s="23" t="s">
        <v>46</v>
      </c>
      <c r="C40" s="23" t="s">
        <v>81</v>
      </c>
      <c r="D40" s="30">
        <f>SUM(D41)</f>
        <v>14466700</v>
      </c>
      <c r="E40" s="30">
        <f>SUM(E41)</f>
        <v>9057068.45</v>
      </c>
    </row>
    <row r="41" spans="1:5" s="19" customFormat="1" ht="30">
      <c r="A41" s="34" t="s">
        <v>82</v>
      </c>
      <c r="B41" s="22" t="s">
        <v>46</v>
      </c>
      <c r="C41" s="22" t="s">
        <v>83</v>
      </c>
      <c r="D41" s="31">
        <v>14466700</v>
      </c>
      <c r="E41" s="31">
        <v>9057068.45</v>
      </c>
    </row>
    <row r="42" spans="1:5" s="19" customFormat="1" ht="29.25">
      <c r="A42" s="33" t="s">
        <v>84</v>
      </c>
      <c r="B42" s="23" t="s">
        <v>47</v>
      </c>
      <c r="C42" s="23"/>
      <c r="D42" s="30">
        <f>SUM(D43,D46,D48)</f>
        <v>124788475.33</v>
      </c>
      <c r="E42" s="30">
        <f>SUM(E43,E46,E48)</f>
        <v>75520063.14</v>
      </c>
    </row>
    <row r="43" spans="1:5" s="18" customFormat="1" ht="15">
      <c r="A43" s="33" t="s">
        <v>52</v>
      </c>
      <c r="B43" s="23" t="s">
        <v>47</v>
      </c>
      <c r="C43" s="23" t="s">
        <v>5</v>
      </c>
      <c r="D43" s="29">
        <f>SUM(D44:D45)</f>
        <v>40093355.33</v>
      </c>
      <c r="E43" s="29">
        <f>SUM(E44:E45)</f>
        <v>18910995.9</v>
      </c>
    </row>
    <row r="44" spans="1:5" s="18" customFormat="1" ht="45">
      <c r="A44" s="34" t="s">
        <v>85</v>
      </c>
      <c r="B44" s="22" t="s">
        <v>47</v>
      </c>
      <c r="C44" s="22" t="s">
        <v>31</v>
      </c>
      <c r="D44" s="31">
        <v>30700000</v>
      </c>
      <c r="E44" s="31">
        <v>18910995.9</v>
      </c>
    </row>
    <row r="45" spans="1:5" s="19" customFormat="1" ht="15.75">
      <c r="A45" s="34" t="s">
        <v>86</v>
      </c>
      <c r="B45" s="22" t="s">
        <v>47</v>
      </c>
      <c r="C45" s="22" t="s">
        <v>24</v>
      </c>
      <c r="D45" s="28">
        <v>9393355.33</v>
      </c>
      <c r="E45" s="28">
        <v>0</v>
      </c>
    </row>
    <row r="46" spans="1:5" s="18" customFormat="1" ht="15">
      <c r="A46" s="33" t="s">
        <v>63</v>
      </c>
      <c r="B46" s="23" t="s">
        <v>47</v>
      </c>
      <c r="C46" s="23" t="s">
        <v>2</v>
      </c>
      <c r="D46" s="29">
        <f>SUM(D47)</f>
        <v>67195120</v>
      </c>
      <c r="E46" s="29">
        <f>SUM(E47)</f>
        <v>50396340</v>
      </c>
    </row>
    <row r="47" spans="1:5" s="19" customFormat="1" ht="15.75">
      <c r="A47" s="34" t="s">
        <v>65</v>
      </c>
      <c r="B47" s="22" t="s">
        <v>47</v>
      </c>
      <c r="C47" s="22" t="s">
        <v>3</v>
      </c>
      <c r="D47" s="28">
        <v>67195120</v>
      </c>
      <c r="E47" s="28">
        <v>50396340</v>
      </c>
    </row>
    <row r="48" spans="1:5" s="18" customFormat="1" ht="28.5">
      <c r="A48" s="33" t="s">
        <v>87</v>
      </c>
      <c r="B48" s="23" t="s">
        <v>47</v>
      </c>
      <c r="C48" s="23" t="s">
        <v>35</v>
      </c>
      <c r="D48" s="30">
        <f>SUM(D49)</f>
        <v>17500000</v>
      </c>
      <c r="E48" s="30">
        <f>SUM(E49)</f>
        <v>6212727.24</v>
      </c>
    </row>
    <row r="49" spans="1:5" s="20" customFormat="1" ht="30">
      <c r="A49" s="34" t="s">
        <v>88</v>
      </c>
      <c r="B49" s="22" t="s">
        <v>47</v>
      </c>
      <c r="C49" s="22" t="s">
        <v>36</v>
      </c>
      <c r="D49" s="31">
        <v>17500000</v>
      </c>
      <c r="E49" s="31">
        <v>6212727.24</v>
      </c>
    </row>
    <row r="50" spans="1:5" s="19" customFormat="1" ht="43.5">
      <c r="A50" s="33" t="s">
        <v>89</v>
      </c>
      <c r="B50" s="23" t="s">
        <v>39</v>
      </c>
      <c r="C50" s="23"/>
      <c r="D50" s="30">
        <f>SUM(D51,D54)</f>
        <v>315911486.84000003</v>
      </c>
      <c r="E50" s="30">
        <f>SUM(E51,E54)</f>
        <v>225995386.96</v>
      </c>
    </row>
    <row r="51" spans="1:5" s="21" customFormat="1" ht="15">
      <c r="A51" s="33" t="s">
        <v>67</v>
      </c>
      <c r="B51" s="23" t="s">
        <v>39</v>
      </c>
      <c r="C51" s="23" t="s">
        <v>10</v>
      </c>
      <c r="D51" s="29">
        <f>SUM(D52:D53)</f>
        <v>98509233</v>
      </c>
      <c r="E51" s="29">
        <f>SUM(E52:E53)</f>
        <v>74324297.37</v>
      </c>
    </row>
    <row r="52" spans="1:5" s="19" customFormat="1" ht="15.75">
      <c r="A52" s="34" t="s">
        <v>70</v>
      </c>
      <c r="B52" s="22" t="s">
        <v>39</v>
      </c>
      <c r="C52" s="22" t="s">
        <v>71</v>
      </c>
      <c r="D52" s="28">
        <v>90885865</v>
      </c>
      <c r="E52" s="28">
        <v>69010011.37</v>
      </c>
    </row>
    <row r="53" spans="1:5" s="19" customFormat="1" ht="15.75">
      <c r="A53" s="34" t="s">
        <v>105</v>
      </c>
      <c r="B53" s="22" t="s">
        <v>39</v>
      </c>
      <c r="C53" s="22" t="s">
        <v>12</v>
      </c>
      <c r="D53" s="28">
        <v>7623368</v>
      </c>
      <c r="E53" s="28">
        <v>5314286</v>
      </c>
    </row>
    <row r="54" spans="1:5" s="19" customFormat="1" ht="15.75">
      <c r="A54" s="33" t="s">
        <v>90</v>
      </c>
      <c r="B54" s="23" t="s">
        <v>39</v>
      </c>
      <c r="C54" s="23" t="s">
        <v>13</v>
      </c>
      <c r="D54" s="29">
        <f>SUM(D55:D57)</f>
        <v>217402253.84</v>
      </c>
      <c r="E54" s="29">
        <f>SUM(E55:E57)</f>
        <v>151671089.59</v>
      </c>
    </row>
    <row r="55" spans="1:5" s="19" customFormat="1" ht="15.75">
      <c r="A55" s="34" t="s">
        <v>91</v>
      </c>
      <c r="B55" s="22" t="s">
        <v>39</v>
      </c>
      <c r="C55" s="22" t="s">
        <v>14</v>
      </c>
      <c r="D55" s="28">
        <v>176512439.84</v>
      </c>
      <c r="E55" s="28">
        <v>123571606.11</v>
      </c>
    </row>
    <row r="56" spans="1:5" s="18" customFormat="1" ht="15.75">
      <c r="A56" s="34" t="s">
        <v>92</v>
      </c>
      <c r="B56" s="22" t="s">
        <v>39</v>
      </c>
      <c r="C56" s="22" t="s">
        <v>15</v>
      </c>
      <c r="D56" s="28">
        <v>1500000</v>
      </c>
      <c r="E56" s="28">
        <v>1020000</v>
      </c>
    </row>
    <row r="57" spans="1:5" s="19" customFormat="1" ht="30">
      <c r="A57" s="34" t="s">
        <v>93</v>
      </c>
      <c r="B57" s="22" t="s">
        <v>39</v>
      </c>
      <c r="C57" s="22" t="s">
        <v>25</v>
      </c>
      <c r="D57" s="31">
        <v>39389814</v>
      </c>
      <c r="E57" s="31">
        <v>27079483.48</v>
      </c>
    </row>
    <row r="58" spans="1:5" s="19" customFormat="1" ht="29.25">
      <c r="A58" s="33" t="s">
        <v>94</v>
      </c>
      <c r="B58" s="23" t="s">
        <v>41</v>
      </c>
      <c r="C58" s="23"/>
      <c r="D58" s="30">
        <f>SUM(D59,D67,D61)</f>
        <v>738205795.3</v>
      </c>
      <c r="E58" s="30">
        <f>SUM(E59,E67,E61)</f>
        <v>519345325.90999997</v>
      </c>
    </row>
    <row r="59" spans="1:5" s="19" customFormat="1" ht="15.75">
      <c r="A59" s="33" t="s">
        <v>52</v>
      </c>
      <c r="B59" s="23" t="s">
        <v>41</v>
      </c>
      <c r="C59" s="23" t="s">
        <v>5</v>
      </c>
      <c r="D59" s="29">
        <f>SUM(D60)</f>
        <v>34527000</v>
      </c>
      <c r="E59" s="29">
        <f>SUM(E60)</f>
        <v>22974453.96</v>
      </c>
    </row>
    <row r="60" spans="1:5" s="19" customFormat="1" ht="15.75">
      <c r="A60" s="34" t="s">
        <v>54</v>
      </c>
      <c r="B60" s="22" t="s">
        <v>41</v>
      </c>
      <c r="C60" s="22" t="s">
        <v>27</v>
      </c>
      <c r="D60" s="28">
        <v>34527000</v>
      </c>
      <c r="E60" s="28">
        <v>22974453.96</v>
      </c>
    </row>
    <row r="61" spans="1:5" s="18" customFormat="1" ht="15">
      <c r="A61" s="33" t="s">
        <v>72</v>
      </c>
      <c r="B61" s="23" t="s">
        <v>41</v>
      </c>
      <c r="C61" s="23" t="s">
        <v>4</v>
      </c>
      <c r="D61" s="29">
        <f>SUM(D62:D66)</f>
        <v>703678795.3</v>
      </c>
      <c r="E61" s="29">
        <f>SUM(E62:E66)</f>
        <v>496370871.95</v>
      </c>
    </row>
    <row r="62" spans="1:5" s="18" customFormat="1" ht="15.75">
      <c r="A62" s="34" t="s">
        <v>95</v>
      </c>
      <c r="B62" s="22" t="s">
        <v>41</v>
      </c>
      <c r="C62" s="22" t="s">
        <v>37</v>
      </c>
      <c r="D62" s="28">
        <v>6200000</v>
      </c>
      <c r="E62" s="28">
        <v>5902364.14</v>
      </c>
    </row>
    <row r="63" spans="1:5" s="19" customFormat="1" ht="15.75">
      <c r="A63" s="34" t="s">
        <v>96</v>
      </c>
      <c r="B63" s="22" t="s">
        <v>41</v>
      </c>
      <c r="C63" s="22" t="s">
        <v>51</v>
      </c>
      <c r="D63" s="28">
        <v>58598805</v>
      </c>
      <c r="E63" s="28">
        <v>41550004</v>
      </c>
    </row>
    <row r="64" spans="1:5" s="19" customFormat="1" ht="15.75">
      <c r="A64" s="34" t="s">
        <v>97</v>
      </c>
      <c r="B64" s="22" t="s">
        <v>41</v>
      </c>
      <c r="C64" s="22" t="s">
        <v>38</v>
      </c>
      <c r="D64" s="28">
        <v>497335133.3</v>
      </c>
      <c r="E64" s="28">
        <v>353718341.33</v>
      </c>
    </row>
    <row r="65" spans="1:5" s="20" customFormat="1" ht="15.75">
      <c r="A65" s="34" t="s">
        <v>98</v>
      </c>
      <c r="B65" s="22" t="s">
        <v>41</v>
      </c>
      <c r="C65" s="22" t="s">
        <v>18</v>
      </c>
      <c r="D65" s="28">
        <v>103874249</v>
      </c>
      <c r="E65" s="28">
        <v>70980826.56</v>
      </c>
    </row>
    <row r="66" spans="1:5" s="19" customFormat="1" ht="15" customHeight="1">
      <c r="A66" s="34" t="s">
        <v>73</v>
      </c>
      <c r="B66" s="22" t="s">
        <v>41</v>
      </c>
      <c r="C66" s="22" t="s">
        <v>42</v>
      </c>
      <c r="D66" s="28">
        <v>37670608</v>
      </c>
      <c r="E66" s="28">
        <v>24219335.92</v>
      </c>
    </row>
    <row r="67" spans="1:5" s="19" customFormat="1" ht="17.25" customHeight="1" hidden="1">
      <c r="A67" s="33"/>
      <c r="B67" s="23"/>
      <c r="C67" s="23"/>
      <c r="D67" s="30"/>
      <c r="E67" s="30"/>
    </row>
    <row r="68" spans="1:5" s="18" customFormat="1" ht="27.75" customHeight="1" hidden="1">
      <c r="A68" s="34"/>
      <c r="B68" s="22"/>
      <c r="C68" s="22"/>
      <c r="D68" s="31"/>
      <c r="E68" s="31"/>
    </row>
    <row r="69" spans="1:5" s="20" customFormat="1" ht="29.25">
      <c r="A69" s="33" t="s">
        <v>99</v>
      </c>
      <c r="B69" s="23" t="s">
        <v>43</v>
      </c>
      <c r="C69" s="23"/>
      <c r="D69" s="30">
        <f>SUM(D70,D76)</f>
        <v>1406147134.94</v>
      </c>
      <c r="E69" s="30">
        <f>SUM(E70,E76)</f>
        <v>964174592.7300001</v>
      </c>
    </row>
    <row r="70" spans="1:5" s="20" customFormat="1" ht="15.75">
      <c r="A70" s="33" t="s">
        <v>67</v>
      </c>
      <c r="B70" s="23" t="s">
        <v>43</v>
      </c>
      <c r="C70" s="23" t="s">
        <v>10</v>
      </c>
      <c r="D70" s="29">
        <f>SUM(D71:D75)</f>
        <v>1381108717.94</v>
      </c>
      <c r="E70" s="29">
        <f>SUM(E71:E75)</f>
        <v>943290510.7800001</v>
      </c>
    </row>
    <row r="71" spans="1:5" s="20" customFormat="1" ht="15.75">
      <c r="A71" s="34" t="s">
        <v>68</v>
      </c>
      <c r="B71" s="22" t="s">
        <v>43</v>
      </c>
      <c r="C71" s="22" t="s">
        <v>16</v>
      </c>
      <c r="D71" s="28">
        <v>493433798.11</v>
      </c>
      <c r="E71" s="28">
        <v>352988742.17</v>
      </c>
    </row>
    <row r="72" spans="1:5" s="19" customFormat="1" ht="15.75">
      <c r="A72" s="34" t="s">
        <v>69</v>
      </c>
      <c r="B72" s="22" t="s">
        <v>43</v>
      </c>
      <c r="C72" s="22" t="s">
        <v>11</v>
      </c>
      <c r="D72" s="28">
        <v>769303658.7</v>
      </c>
      <c r="E72" s="28">
        <v>505343645.24</v>
      </c>
    </row>
    <row r="73" spans="1:5" s="19" customFormat="1" ht="15.75">
      <c r="A73" s="34" t="s">
        <v>70</v>
      </c>
      <c r="B73" s="22" t="s">
        <v>43</v>
      </c>
      <c r="C73" s="22" t="s">
        <v>71</v>
      </c>
      <c r="D73" s="28">
        <v>48063226</v>
      </c>
      <c r="E73" s="28">
        <v>36538141.74</v>
      </c>
    </row>
    <row r="74" spans="1:5" s="19" customFormat="1" ht="15.75">
      <c r="A74" s="34" t="s">
        <v>105</v>
      </c>
      <c r="B74" s="22" t="s">
        <v>43</v>
      </c>
      <c r="C74" s="22" t="s">
        <v>12</v>
      </c>
      <c r="D74" s="28">
        <v>9403547</v>
      </c>
      <c r="E74" s="28">
        <v>8100331.84</v>
      </c>
    </row>
    <row r="75" spans="1:5" s="19" customFormat="1" ht="15.75">
      <c r="A75" s="34" t="s">
        <v>100</v>
      </c>
      <c r="B75" s="22" t="s">
        <v>43</v>
      </c>
      <c r="C75" s="22" t="s">
        <v>17</v>
      </c>
      <c r="D75" s="28">
        <v>60904488.13</v>
      </c>
      <c r="E75" s="28">
        <v>40319649.79</v>
      </c>
    </row>
    <row r="76" spans="1:5" s="20" customFormat="1" ht="15.75">
      <c r="A76" s="33" t="s">
        <v>72</v>
      </c>
      <c r="B76" s="23" t="s">
        <v>43</v>
      </c>
      <c r="C76" s="23" t="s">
        <v>4</v>
      </c>
      <c r="D76" s="29">
        <f>SUM(D77)</f>
        <v>25038417</v>
      </c>
      <c r="E76" s="29">
        <f>SUM(E77)</f>
        <v>20884081.95</v>
      </c>
    </row>
    <row r="77" spans="1:5" s="19" customFormat="1" ht="15.75">
      <c r="A77" s="34" t="s">
        <v>98</v>
      </c>
      <c r="B77" s="22" t="s">
        <v>43</v>
      </c>
      <c r="C77" s="22" t="s">
        <v>18</v>
      </c>
      <c r="D77" s="28">
        <v>25038417</v>
      </c>
      <c r="E77" s="28">
        <v>20884081.95</v>
      </c>
    </row>
    <row r="78" spans="1:5" s="19" customFormat="1" ht="29.25">
      <c r="A78" s="33" t="s">
        <v>101</v>
      </c>
      <c r="B78" s="23" t="s">
        <v>44</v>
      </c>
      <c r="C78" s="23"/>
      <c r="D78" s="30">
        <f>SUM(D79)</f>
        <v>11546000</v>
      </c>
      <c r="E78" s="30">
        <f>SUM(E79)</f>
        <v>7698684.11</v>
      </c>
    </row>
    <row r="79" spans="1:5" s="19" customFormat="1" ht="15.75">
      <c r="A79" s="33" t="s">
        <v>52</v>
      </c>
      <c r="B79" s="23" t="s">
        <v>44</v>
      </c>
      <c r="C79" s="23" t="s">
        <v>5</v>
      </c>
      <c r="D79" s="29">
        <f>SUM(D80)</f>
        <v>11546000</v>
      </c>
      <c r="E79" s="29">
        <f>SUM(E80)</f>
        <v>7698684.11</v>
      </c>
    </row>
    <row r="80" spans="1:5" s="19" customFormat="1" ht="45">
      <c r="A80" s="34" t="s">
        <v>85</v>
      </c>
      <c r="B80" s="22" t="s">
        <v>44</v>
      </c>
      <c r="C80" s="22" t="s">
        <v>31</v>
      </c>
      <c r="D80" s="31">
        <v>11546000</v>
      </c>
      <c r="E80" s="31">
        <v>7698684.11</v>
      </c>
    </row>
    <row r="81" spans="1:5" s="19" customFormat="1" ht="29.25">
      <c r="A81" s="33" t="s">
        <v>102</v>
      </c>
      <c r="B81" s="23" t="s">
        <v>45</v>
      </c>
      <c r="C81" s="23"/>
      <c r="D81" s="30">
        <f>SUM(D82)</f>
        <v>28071000</v>
      </c>
      <c r="E81" s="30">
        <f>SUM(E82)</f>
        <v>17505705.89</v>
      </c>
    </row>
    <row r="82" spans="1:5" ht="14.25">
      <c r="A82" s="33" t="s">
        <v>52</v>
      </c>
      <c r="B82" s="23" t="s">
        <v>45</v>
      </c>
      <c r="C82" s="23" t="s">
        <v>5</v>
      </c>
      <c r="D82" s="29">
        <f>SUM(D83)</f>
        <v>28071000</v>
      </c>
      <c r="E82" s="29">
        <f>SUM(E83)</f>
        <v>17505705.89</v>
      </c>
    </row>
    <row r="83" spans="1:5" ht="60">
      <c r="A83" s="35" t="s">
        <v>103</v>
      </c>
      <c r="B83" s="24" t="s">
        <v>45</v>
      </c>
      <c r="C83" s="24" t="s">
        <v>23</v>
      </c>
      <c r="D83" s="31">
        <v>28071000</v>
      </c>
      <c r="E83" s="31">
        <v>17505705.89</v>
      </c>
    </row>
    <row r="84" spans="1:5" ht="14.25">
      <c r="A84" s="25" t="s">
        <v>104</v>
      </c>
      <c r="B84" s="26"/>
      <c r="C84" s="27"/>
      <c r="D84" s="32">
        <f>SUM(D8,D42,D50,D58,D69,D78,D81)</f>
        <v>3916094728.1200004</v>
      </c>
      <c r="E84" s="32">
        <f>SUM(E8,E42,E50,E58,E69,E78,E81)</f>
        <v>2593251319.6499996</v>
      </c>
    </row>
    <row r="85" spans="2:5" ht="12.75">
      <c r="B85" s="11"/>
      <c r="D85" s="14"/>
      <c r="E85" s="15"/>
    </row>
    <row r="86" spans="2:5" ht="12.75">
      <c r="B86" s="11"/>
      <c r="D86" s="14"/>
      <c r="E86" s="15"/>
    </row>
    <row r="87" spans="2:5" ht="12.75">
      <c r="B87" s="11"/>
      <c r="D87" s="14"/>
      <c r="E87" s="15"/>
    </row>
    <row r="88" spans="2:5" ht="12.75">
      <c r="B88" s="11"/>
      <c r="D88" s="14"/>
      <c r="E88" s="15"/>
    </row>
    <row r="89" spans="2:5" ht="12.75">
      <c r="B89" s="11"/>
      <c r="D89" s="14"/>
      <c r="E89" s="15"/>
    </row>
    <row r="90" spans="2:5" ht="12.75">
      <c r="B90" s="11"/>
      <c r="D90" s="14"/>
      <c r="E90" s="15"/>
    </row>
    <row r="91" spans="2:5" ht="12.75">
      <c r="B91" s="11"/>
      <c r="D91" s="14"/>
      <c r="E91" s="15"/>
    </row>
    <row r="92" spans="2:5" ht="12.75">
      <c r="B92" s="11"/>
      <c r="D92" s="14"/>
      <c r="E92" s="15"/>
    </row>
    <row r="93" spans="2:5" ht="12.75">
      <c r="B93" s="11"/>
      <c r="D93" s="14"/>
      <c r="E93" s="15"/>
    </row>
    <row r="94" spans="2:5" ht="12.75">
      <c r="B94" s="11"/>
      <c r="D94" s="14"/>
      <c r="E94" s="15"/>
    </row>
    <row r="95" spans="2:5" ht="12.75">
      <c r="B95" s="11"/>
      <c r="D95" s="14"/>
      <c r="E95" s="15"/>
    </row>
    <row r="96" spans="2:5" ht="12.75">
      <c r="B96" s="11"/>
      <c r="D96" s="14"/>
      <c r="E96" s="15"/>
    </row>
    <row r="97" spans="2:5" ht="12.75">
      <c r="B97" s="11"/>
      <c r="D97" s="14"/>
      <c r="E97" s="15"/>
    </row>
    <row r="98" spans="2:5" ht="12.75">
      <c r="B98" s="11"/>
      <c r="D98" s="14"/>
      <c r="E98" s="15"/>
    </row>
    <row r="99" spans="2:5" ht="12.75">
      <c r="B99" s="11"/>
      <c r="D99" s="14"/>
      <c r="E99" s="15"/>
    </row>
    <row r="100" spans="2:5" ht="12.75">
      <c r="B100" s="11"/>
      <c r="D100" s="14"/>
      <c r="E100" s="15"/>
    </row>
    <row r="101" spans="2:5" ht="12.75">
      <c r="B101" s="11"/>
      <c r="D101" s="14"/>
      <c r="E101" s="15"/>
    </row>
    <row r="102" spans="2:5" ht="12.75">
      <c r="B102" s="11"/>
      <c r="D102" s="14"/>
      <c r="E102" s="15"/>
    </row>
    <row r="103" spans="2:5" ht="12.75">
      <c r="B103" s="11"/>
      <c r="D103" s="14"/>
      <c r="E103" s="15"/>
    </row>
    <row r="104" spans="2:5" ht="12.75">
      <c r="B104" s="11"/>
      <c r="D104" s="14"/>
      <c r="E104" s="15"/>
    </row>
    <row r="105" spans="2:5" ht="12.75">
      <c r="B105" s="11"/>
      <c r="D105" s="14"/>
      <c r="E105" s="15"/>
    </row>
    <row r="106" spans="2:5" ht="12.75">
      <c r="B106" s="11"/>
      <c r="D106" s="14"/>
      <c r="E106" s="15"/>
    </row>
    <row r="107" spans="2:5" ht="12.75">
      <c r="B107" s="11"/>
      <c r="D107" s="14"/>
      <c r="E107" s="15"/>
    </row>
    <row r="108" spans="2:5" ht="12.75">
      <c r="B108" s="11"/>
      <c r="D108" s="14"/>
      <c r="E108" s="15"/>
    </row>
    <row r="109" spans="2:5" ht="12.75">
      <c r="B109" s="11"/>
      <c r="D109" s="14"/>
      <c r="E109" s="15"/>
    </row>
    <row r="110" spans="2:5" ht="12.75">
      <c r="B110" s="11"/>
      <c r="D110" s="14"/>
      <c r="E110" s="15"/>
    </row>
    <row r="111" spans="2:5" ht="12.75">
      <c r="B111" s="11"/>
      <c r="D111" s="14"/>
      <c r="E111" s="15"/>
    </row>
    <row r="112" spans="2:5" ht="12.75">
      <c r="B112" s="11"/>
      <c r="D112" s="14"/>
      <c r="E112" s="15"/>
    </row>
    <row r="113" spans="4:5" ht="12.75">
      <c r="D113" s="14"/>
      <c r="E113" s="15"/>
    </row>
    <row r="114" spans="4:5" ht="12.75">
      <c r="D114" s="14"/>
      <c r="E114" s="15"/>
    </row>
    <row r="115" spans="4:5" ht="12.75">
      <c r="D115" s="14"/>
      <c r="E115" s="15"/>
    </row>
    <row r="116" spans="4:5" ht="12.75">
      <c r="D116" s="14"/>
      <c r="E116" s="15"/>
    </row>
    <row r="117" spans="4:5" ht="12.75">
      <c r="D117" s="14"/>
      <c r="E117" s="15"/>
    </row>
    <row r="118" spans="4:5" ht="12.75">
      <c r="D118" s="14"/>
      <c r="E118" s="15"/>
    </row>
    <row r="119" spans="4:5" ht="12.75">
      <c r="D119" s="14"/>
      <c r="E119" s="15"/>
    </row>
    <row r="120" spans="4:5" ht="12.75">
      <c r="D120" s="14"/>
      <c r="E120" s="15"/>
    </row>
    <row r="121" spans="4:5" ht="12.75">
      <c r="D121" s="14"/>
      <c r="E121" s="15"/>
    </row>
    <row r="122" spans="4:5" ht="12.75">
      <c r="D122" s="14"/>
      <c r="E122" s="15"/>
    </row>
    <row r="123" spans="4:5" ht="12.75">
      <c r="D123" s="14"/>
      <c r="E123" s="15"/>
    </row>
    <row r="124" spans="4:5" ht="12.75">
      <c r="D124" s="14"/>
      <c r="E124" s="15"/>
    </row>
    <row r="125" spans="4:5" ht="12.75">
      <c r="D125" s="14"/>
      <c r="E125" s="15"/>
    </row>
    <row r="126" spans="4:5" ht="12.75">
      <c r="D126" s="14"/>
      <c r="E126" s="15"/>
    </row>
    <row r="127" spans="4:5" ht="12.75">
      <c r="D127" s="14"/>
      <c r="E127" s="15"/>
    </row>
    <row r="128" spans="4:5" ht="12.75">
      <c r="D128" s="14"/>
      <c r="E128" s="15"/>
    </row>
    <row r="129" spans="4:5" ht="12.75">
      <c r="D129" s="14"/>
      <c r="E129" s="15"/>
    </row>
    <row r="130" spans="4:5" ht="12.75">
      <c r="D130" s="14"/>
      <c r="E130" s="15"/>
    </row>
    <row r="131" spans="4:5" ht="12.75">
      <c r="D131" s="14"/>
      <c r="E131" s="15"/>
    </row>
    <row r="132" spans="4:5" ht="12.75">
      <c r="D132" s="14"/>
      <c r="E132" s="15"/>
    </row>
    <row r="133" spans="4:5" ht="12.75">
      <c r="D133" s="14"/>
      <c r="E133" s="15"/>
    </row>
    <row r="134" spans="4:5" ht="12.75">
      <c r="D134" s="14"/>
      <c r="E134" s="15"/>
    </row>
    <row r="135" spans="4:5" ht="12.75">
      <c r="D135" s="14"/>
      <c r="E135" s="15"/>
    </row>
    <row r="136" spans="4:5" ht="12.75">
      <c r="D136" s="14"/>
      <c r="E136" s="15"/>
    </row>
    <row r="137" spans="4:5" ht="12.75">
      <c r="D137" s="14"/>
      <c r="E137" s="15"/>
    </row>
    <row r="138" spans="4:5" ht="12.75">
      <c r="D138" s="14"/>
      <c r="E138" s="15"/>
    </row>
    <row r="139" spans="4:5" ht="12.75">
      <c r="D139" s="14"/>
      <c r="E139" s="15"/>
    </row>
    <row r="140" spans="4:5" ht="12.75">
      <c r="D140" s="14"/>
      <c r="E140" s="15"/>
    </row>
    <row r="141" spans="4:5" ht="12.75">
      <c r="D141" s="14"/>
      <c r="E141" s="15"/>
    </row>
    <row r="142" spans="4:5" ht="12.75">
      <c r="D142" s="14"/>
      <c r="E142" s="15"/>
    </row>
    <row r="143" spans="4:5" ht="12.75">
      <c r="D143" s="14"/>
      <c r="E143" s="15"/>
    </row>
    <row r="144" spans="4:5" ht="12.75">
      <c r="D144" s="14"/>
      <c r="E144" s="15"/>
    </row>
    <row r="145" spans="4:5" ht="12.75">
      <c r="D145" s="14"/>
      <c r="E145" s="15"/>
    </row>
    <row r="146" spans="4:5" ht="12.75">
      <c r="D146" s="14"/>
      <c r="E146" s="15"/>
    </row>
    <row r="147" spans="4:5" ht="12.75">
      <c r="D147" s="14"/>
      <c r="E147" s="15"/>
    </row>
    <row r="148" spans="4:5" ht="12.75">
      <c r="D148" s="14"/>
      <c r="E148" s="15"/>
    </row>
    <row r="149" spans="4:5" ht="12.75">
      <c r="D149" s="14"/>
      <c r="E149" s="15"/>
    </row>
    <row r="150" spans="4:5" ht="12.75">
      <c r="D150" s="14"/>
      <c r="E150" s="15"/>
    </row>
    <row r="151" spans="4:5" ht="12.75">
      <c r="D151" s="14"/>
      <c r="E151" s="15"/>
    </row>
    <row r="152" spans="4:5" ht="12.75">
      <c r="D152" s="14"/>
      <c r="E152" s="15"/>
    </row>
    <row r="153" spans="4:5" ht="12.75">
      <c r="D153" s="14"/>
      <c r="E153" s="15"/>
    </row>
    <row r="154" spans="4:5" ht="12.75">
      <c r="D154" s="14"/>
      <c r="E154" s="15"/>
    </row>
    <row r="155" spans="4:5" ht="12.75">
      <c r="D155" s="14"/>
      <c r="E155" s="15"/>
    </row>
    <row r="156" spans="4:5" ht="12.75">
      <c r="D156" s="14"/>
      <c r="E156" s="15"/>
    </row>
    <row r="157" spans="4:5" ht="12.75">
      <c r="D157" s="14"/>
      <c r="E157" s="15"/>
    </row>
    <row r="158" spans="4:5" ht="12.75">
      <c r="D158" s="14"/>
      <c r="E158" s="15"/>
    </row>
    <row r="159" spans="4:5" ht="12.75">
      <c r="D159" s="14"/>
      <c r="E159" s="15"/>
    </row>
    <row r="160" spans="4:5" ht="12.75">
      <c r="D160" s="14"/>
      <c r="E160" s="15"/>
    </row>
    <row r="161" spans="4:5" ht="12.75">
      <c r="D161" s="14"/>
      <c r="E161" s="15"/>
    </row>
    <row r="162" spans="4:5" ht="12.75">
      <c r="D162" s="14"/>
      <c r="E162" s="15"/>
    </row>
    <row r="163" spans="4:5" ht="12.75">
      <c r="D163" s="14"/>
      <c r="E163" s="15"/>
    </row>
    <row r="164" spans="4:5" ht="12.75">
      <c r="D164" s="14"/>
      <c r="E164" s="15"/>
    </row>
    <row r="165" spans="4:5" ht="12.75">
      <c r="D165" s="14"/>
      <c r="E165" s="15"/>
    </row>
    <row r="166" spans="4:5" ht="12.75">
      <c r="D166" s="14"/>
      <c r="E166" s="15"/>
    </row>
    <row r="167" spans="4:5" ht="12.75">
      <c r="D167" s="14"/>
      <c r="E167" s="15"/>
    </row>
    <row r="168" spans="4:5" ht="12.75">
      <c r="D168" s="14"/>
      <c r="E168" s="15"/>
    </row>
    <row r="169" spans="4:5" ht="12.75">
      <c r="D169" s="14"/>
      <c r="E169" s="15"/>
    </row>
    <row r="170" spans="4:5" ht="12.75">
      <c r="D170" s="14"/>
      <c r="E170" s="15"/>
    </row>
    <row r="171" spans="4:5" ht="12.75">
      <c r="D171" s="14"/>
      <c r="E171" s="15"/>
    </row>
    <row r="172" spans="4:5" ht="12.75">
      <c r="D172" s="14"/>
      <c r="E172" s="15"/>
    </row>
    <row r="173" spans="4:5" ht="12.75">
      <c r="D173" s="14"/>
      <c r="E173" s="15"/>
    </row>
    <row r="174" spans="4:5" ht="12.75">
      <c r="D174" s="14"/>
      <c r="E174" s="15"/>
    </row>
    <row r="175" spans="4:5" ht="12.75">
      <c r="D175" s="14"/>
      <c r="E175" s="15"/>
    </row>
    <row r="176" spans="4:5" ht="12.75">
      <c r="D176" s="14"/>
      <c r="E176" s="15"/>
    </row>
    <row r="177" spans="4:5" ht="12.75">
      <c r="D177" s="14"/>
      <c r="E177" s="15"/>
    </row>
    <row r="178" spans="4:5" ht="12.75">
      <c r="D178" s="14"/>
      <c r="E178" s="15"/>
    </row>
    <row r="179" spans="4:5" ht="12.75">
      <c r="D179" s="14"/>
      <c r="E179" s="15"/>
    </row>
    <row r="180" spans="4:5" ht="12.75">
      <c r="D180" s="14"/>
      <c r="E180" s="15"/>
    </row>
    <row r="181" spans="4:5" ht="12.75">
      <c r="D181" s="14"/>
      <c r="E181" s="15"/>
    </row>
    <row r="182" spans="4:5" ht="12.75">
      <c r="D182" s="14"/>
      <c r="E182" s="15"/>
    </row>
    <row r="183" spans="4:5" ht="12.75">
      <c r="D183" s="14"/>
      <c r="E183" s="15"/>
    </row>
    <row r="184" spans="4:5" ht="12.75">
      <c r="D184" s="14"/>
      <c r="E184" s="15"/>
    </row>
    <row r="185" spans="4:5" ht="12.75">
      <c r="D185" s="14"/>
      <c r="E185" s="15"/>
    </row>
    <row r="186" spans="4:5" ht="12.75">
      <c r="D186" s="14"/>
      <c r="E186" s="15"/>
    </row>
    <row r="187" spans="4:5" ht="12.75">
      <c r="D187" s="14"/>
      <c r="E187" s="15"/>
    </row>
    <row r="188" spans="4:5" ht="12.75">
      <c r="D188" s="14"/>
      <c r="E188" s="15"/>
    </row>
    <row r="189" spans="4:5" ht="12.75">
      <c r="D189" s="14"/>
      <c r="E189" s="15"/>
    </row>
    <row r="190" spans="4:5" ht="12.75">
      <c r="D190" s="14"/>
      <c r="E190" s="15"/>
    </row>
    <row r="191" spans="4:5" ht="12.75">
      <c r="D191" s="14"/>
      <c r="E191" s="15"/>
    </row>
    <row r="192" spans="4:5" ht="12.75">
      <c r="D192" s="14"/>
      <c r="E192" s="15"/>
    </row>
    <row r="193" spans="4:5" ht="12.75">
      <c r="D193" s="14"/>
      <c r="E193" s="15"/>
    </row>
    <row r="194" spans="4:5" ht="12.75">
      <c r="D194" s="14"/>
      <c r="E194" s="15"/>
    </row>
    <row r="195" spans="4:5" ht="12.75">
      <c r="D195" s="14"/>
      <c r="E195" s="15"/>
    </row>
    <row r="196" spans="4:5" ht="12.75">
      <c r="D196" s="14"/>
      <c r="E196" s="15"/>
    </row>
    <row r="197" spans="4:5" ht="12.75">
      <c r="D197" s="14"/>
      <c r="E197" s="15"/>
    </row>
    <row r="198" spans="4:5" ht="12.75">
      <c r="D198" s="14"/>
      <c r="E198" s="15"/>
    </row>
    <row r="199" spans="4:5" ht="12.75">
      <c r="D199" s="14"/>
      <c r="E199" s="15"/>
    </row>
    <row r="200" spans="4:5" ht="12.75">
      <c r="D200" s="14"/>
      <c r="E200" s="15"/>
    </row>
    <row r="201" spans="4:5" ht="12.75">
      <c r="D201" s="14"/>
      <c r="E201" s="15"/>
    </row>
    <row r="202" spans="4:5" ht="12.75">
      <c r="D202" s="14"/>
      <c r="E202" s="15"/>
    </row>
    <row r="203" spans="4:5" ht="12.75">
      <c r="D203" s="14"/>
      <c r="E203" s="15"/>
    </row>
    <row r="204" spans="4:5" ht="12.75">
      <c r="D204" s="14"/>
      <c r="E204" s="15"/>
    </row>
    <row r="205" spans="4:5" ht="12.75">
      <c r="D205" s="14"/>
      <c r="E205" s="15"/>
    </row>
    <row r="206" spans="4:5" ht="12.75">
      <c r="D206" s="14"/>
      <c r="E206" s="15"/>
    </row>
    <row r="207" spans="4:5" ht="12.75">
      <c r="D207" s="14"/>
      <c r="E207" s="15"/>
    </row>
    <row r="208" spans="4:5" ht="12.75">
      <c r="D208" s="14"/>
      <c r="E208" s="15"/>
    </row>
    <row r="209" spans="4:5" ht="12.75">
      <c r="D209" s="14"/>
      <c r="E209" s="15"/>
    </row>
  </sheetData>
  <sheetProtection/>
  <mergeCells count="4">
    <mergeCell ref="F1:I1"/>
    <mergeCell ref="A4:E4"/>
    <mergeCell ref="D2:E2"/>
    <mergeCell ref="D1:E1"/>
  </mergeCells>
  <printOptions/>
  <pageMargins left="0.8267716535433072" right="0.31496062992125984" top="0.3937007874015748" bottom="0.49" header="0.15748031496062992" footer="0.1968503937007874"/>
  <pageSetup firstPageNumber="14" useFirstPageNumber="1" fitToHeight="0" fitToWidth="1" horizontalDpi="600" verticalDpi="600" orientation="portrait" paperSize="9" scale="8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User4</cp:lastModifiedBy>
  <cp:lastPrinted>2018-08-02T06:39:04Z</cp:lastPrinted>
  <dcterms:created xsi:type="dcterms:W3CDTF">2006-08-18T07:37:11Z</dcterms:created>
  <dcterms:modified xsi:type="dcterms:W3CDTF">2018-10-29T08:54:55Z</dcterms:modified>
  <cp:category/>
  <cp:version/>
  <cp:contentType/>
  <cp:contentStatus/>
</cp:coreProperties>
</file>