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23655" windowHeight="1045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O21" i="1" l="1"/>
  <c r="O20" i="1" s="1"/>
  <c r="O18" i="1"/>
  <c r="J14" i="1"/>
  <c r="K14" i="1"/>
  <c r="L14" i="1"/>
  <c r="M14" i="1"/>
  <c r="N14" i="1"/>
  <c r="I14" i="1"/>
  <c r="J13" i="1"/>
  <c r="K13" i="1"/>
  <c r="L13" i="1"/>
  <c r="M13" i="1"/>
  <c r="N13" i="1"/>
  <c r="I13" i="1"/>
  <c r="O13" i="1" s="1"/>
  <c r="J12" i="1"/>
  <c r="K12" i="1"/>
  <c r="L12" i="1"/>
  <c r="M12" i="1"/>
  <c r="N12" i="1"/>
  <c r="I12" i="1"/>
  <c r="I11" i="1"/>
  <c r="M35" i="1"/>
  <c r="L25" i="1"/>
  <c r="M25" i="1"/>
  <c r="N25" i="1"/>
  <c r="N40" i="1"/>
  <c r="O48" i="1"/>
  <c r="O47" i="1"/>
  <c r="O46" i="1"/>
  <c r="O42" i="1"/>
  <c r="O43" i="1"/>
  <c r="O41" i="1"/>
  <c r="O37" i="1"/>
  <c r="O38" i="1"/>
  <c r="O36" i="1"/>
  <c r="O32" i="1"/>
  <c r="O33" i="1"/>
  <c r="O31" i="1"/>
  <c r="O27" i="1"/>
  <c r="O28" i="1"/>
  <c r="O26" i="1"/>
  <c r="O22" i="1"/>
  <c r="O23" i="1"/>
  <c r="O16" i="1"/>
  <c r="O17" i="1"/>
  <c r="O45" i="1" l="1"/>
  <c r="O30" i="1"/>
  <c r="O25" i="1"/>
  <c r="N11" i="1"/>
  <c r="L11" i="1"/>
  <c r="K11" i="1"/>
  <c r="J11" i="1"/>
  <c r="N15" i="1"/>
  <c r="M15" i="1"/>
  <c r="L15" i="1"/>
  <c r="K15" i="1"/>
  <c r="J15" i="1"/>
  <c r="O15" i="1" s="1"/>
  <c r="I15" i="1"/>
  <c r="O35" i="1"/>
  <c r="M20" i="1"/>
  <c r="L20" i="1"/>
  <c r="K20" i="1"/>
  <c r="J20" i="1"/>
  <c r="I20" i="1"/>
  <c r="N20" i="1"/>
  <c r="K25" i="1"/>
  <c r="I25" i="1"/>
  <c r="N30" i="1"/>
  <c r="M30" i="1"/>
  <c r="L30" i="1"/>
  <c r="K30" i="1"/>
  <c r="J30" i="1"/>
  <c r="I30" i="1"/>
  <c r="N35" i="1"/>
  <c r="L35" i="1"/>
  <c r="K35" i="1"/>
  <c r="J35" i="1"/>
  <c r="I35" i="1"/>
  <c r="M40" i="1"/>
  <c r="L40" i="1"/>
  <c r="K40" i="1"/>
  <c r="J40" i="1"/>
  <c r="I40" i="1"/>
  <c r="L45" i="1"/>
  <c r="K45" i="1"/>
  <c r="J45" i="1"/>
  <c r="I45" i="1"/>
  <c r="O14" i="1" l="1"/>
  <c r="M11" i="1"/>
  <c r="O11" i="1" s="1"/>
  <c r="O12" i="1"/>
  <c r="O40" i="1"/>
</calcChain>
</file>

<file path=xl/sharedStrings.xml><?xml version="1.0" encoding="utf-8"?>
<sst xmlns="http://schemas.openxmlformats.org/spreadsheetml/2006/main" count="110" uniqueCount="60">
  <si>
    <t>N п/п</t>
  </si>
  <si>
    <t>Код НП, ФП</t>
  </si>
  <si>
    <t>Наименование мероприятия муниципальной программы</t>
  </si>
  <si>
    <t>Сроки реализации</t>
  </si>
  <si>
    <t>Единица измерения</t>
  </si>
  <si>
    <t>Источники финансирования</t>
  </si>
  <si>
    <t>Годы реализации</t>
  </si>
  <si>
    <t>Итоговое значение показателя</t>
  </si>
  <si>
    <t>тыс. руб.</t>
  </si>
  <si>
    <t>Всего:</t>
  </si>
  <si>
    <t>Федеральный бюджет</t>
  </si>
  <si>
    <t>Областной бюджет</t>
  </si>
  <si>
    <t>Местный бюджет</t>
  </si>
  <si>
    <t>А</t>
  </si>
  <si>
    <t>2019-2024</t>
  </si>
  <si>
    <t>A1</t>
  </si>
  <si>
    <t xml:space="preserve">Целевой показатель: Количество ДШИ, в которых приобретены музыкальные инструменты </t>
  </si>
  <si>
    <t>ед.</t>
  </si>
  <si>
    <t>1.1.</t>
  </si>
  <si>
    <t>1.2.</t>
  </si>
  <si>
    <t>2021, 2024</t>
  </si>
  <si>
    <t>Целевой показатель: Количество зданий ДШИ, в которых произведён капитальный ремонт</t>
  </si>
  <si>
    <t>1.4.</t>
  </si>
  <si>
    <t>1.3.</t>
  </si>
  <si>
    <t>1.5.</t>
  </si>
  <si>
    <t>1.6.</t>
  </si>
  <si>
    <t>1.7.</t>
  </si>
  <si>
    <t>A3</t>
  </si>
  <si>
    <t>Целевой показатель: . Количество созданных модельных муниципальных библиотек</t>
  </si>
  <si>
    <t>Целевой показатель: Количество технически  оснащенных музеев</t>
  </si>
  <si>
    <t>Целевой показатель: Количество зданий музеев в которых произведён капитальный ремонт</t>
  </si>
  <si>
    <t>Целевой показатель: Количество созданных виртуальных концертных залов</t>
  </si>
  <si>
    <t>Целевой показатель: Доля приобретенных книг и журналов для комплектования книжного фонда от запланированных к приобретению</t>
  </si>
  <si>
    <t>2022-2024</t>
  </si>
  <si>
    <t>Закупка библиотечной мебели, АРМ, оборудования для МБУ «ЦБС»</t>
  </si>
  <si>
    <t>Закупка оборудования для технического оснащения виртуального концертного зала МБУ «ЦБС»</t>
  </si>
  <si>
    <t>Закупка книг и журналов для комплектования книжных фондов МБУ «ЦБС»</t>
  </si>
  <si>
    <t>Наименование проекта</t>
  </si>
  <si>
    <t>Направление расходов</t>
  </si>
  <si>
    <t>Национальный проект «Культура»</t>
  </si>
  <si>
    <t>7.  Информация о реализации национальных проектов в рамках муниципальной программы</t>
  </si>
  <si>
    <t>Мероприятия, направленные на модернизацию детских школ искусств (Капитальный ремонт МБУ ДО «ДШИ №1», МБУ ДО «ДШИ №2», МБУ ДО «ДХШ»)</t>
  </si>
  <si>
    <t>Приобретение музыкальных инструментов для школ искусств – МБУ ДО «ДШИ №1», МБУ ДО «ДШИ №2»</t>
  </si>
  <si>
    <r>
      <rPr>
        <b/>
        <sz val="10"/>
        <color theme="1"/>
        <rFont val="Times New Roman"/>
        <family val="1"/>
        <charset val="204"/>
      </rPr>
      <t>Региональный проект «Цифровая культура» (</t>
    </r>
    <r>
      <rPr>
        <sz val="10"/>
        <color theme="1"/>
        <rFont val="Times New Roman"/>
        <family val="1"/>
        <charset val="204"/>
      </rPr>
      <t xml:space="preserve">«Цифровизация услуг и формирование информационного пространства в сфере культуры») </t>
    </r>
  </si>
  <si>
    <r>
      <rPr>
        <b/>
        <sz val="10"/>
        <color theme="1"/>
        <rFont val="Times New Roman"/>
        <family val="1"/>
        <charset val="204"/>
      </rPr>
      <t xml:space="preserve">Региональный проект «Культурная среда» </t>
    </r>
    <r>
      <rPr>
        <sz val="10"/>
        <color theme="1"/>
        <rFont val="Times New Roman"/>
        <family val="1"/>
        <charset val="204"/>
      </rPr>
      <t xml:space="preserve">(«Обеспечение качественно нового уровня развития инфраструктуры культуры»)                                </t>
    </r>
  </si>
  <si>
    <r>
      <rPr>
        <b/>
        <sz val="10"/>
        <color theme="1"/>
        <rFont val="Times New Roman"/>
        <family val="1"/>
        <charset val="204"/>
      </rPr>
      <t xml:space="preserve">Региональный проект «Культурная среда»  </t>
    </r>
    <r>
      <rPr>
        <sz val="10"/>
        <color theme="1"/>
        <rFont val="Times New Roman"/>
        <family val="1"/>
        <charset val="204"/>
      </rPr>
      <t xml:space="preserve">                 («Обеспечение качественно нового уровня развития инфраструктуры культуры»)</t>
    </r>
  </si>
  <si>
    <r>
      <rPr>
        <b/>
        <sz val="10"/>
        <color theme="1"/>
        <rFont val="Times New Roman"/>
        <family val="1"/>
        <charset val="204"/>
      </rPr>
      <t xml:space="preserve">Мероприятие 3 Подпрогаммы 2  </t>
    </r>
    <r>
      <rPr>
        <sz val="10"/>
        <color theme="1"/>
        <rFont val="Times New Roman"/>
        <family val="1"/>
        <charset val="204"/>
      </rPr>
      <t xml:space="preserve">Создание виртуальных концертных залов  </t>
    </r>
  </si>
  <si>
    <r>
      <rPr>
        <b/>
        <sz val="10"/>
        <color theme="1"/>
        <rFont val="Times New Roman"/>
        <family val="1"/>
        <charset val="204"/>
      </rPr>
      <t xml:space="preserve">Мероприятие 1 Подпрограммы 2  </t>
    </r>
    <r>
      <rPr>
        <sz val="10"/>
        <color theme="1"/>
        <rFont val="Times New Roman"/>
        <family val="1"/>
        <charset val="204"/>
      </rPr>
      <t xml:space="preserve">Обеспечение библиотечно-информационного обслуживания,                                  в т.ч.  Комплектование книжных фондов </t>
    </r>
  </si>
  <si>
    <t xml:space="preserve">Реконструкция помещений здания по ул.Ленина, д.128.  Капитальный ремонт фасада и кровли здания по ул.Ленина, д.128 и реконтрукция здания по ул. Пирогова, д.3
</t>
  </si>
  <si>
    <r>
      <t xml:space="preserve">Региональный проект «Культурная среда»                                                         </t>
    </r>
    <r>
      <rPr>
        <sz val="10"/>
        <color theme="1"/>
        <rFont val="Times New Roman"/>
        <family val="1"/>
        <charset val="204"/>
      </rPr>
      <t>(«Обеспечение качественно нового уровня развития инфраструктуры культуры»)</t>
    </r>
  </si>
  <si>
    <r>
      <rPr>
        <b/>
        <sz val="10"/>
        <color theme="1"/>
        <rFont val="Times New Roman"/>
        <family val="1"/>
        <charset val="204"/>
      </rPr>
      <t xml:space="preserve">Региональный проект «Культурная среда»                                                         </t>
    </r>
    <r>
      <rPr>
        <sz val="10"/>
        <color theme="1"/>
        <rFont val="Times New Roman"/>
        <family val="1"/>
        <charset val="204"/>
      </rPr>
      <t>(«Обеспечение качественно нового уровня развития инфраструктуры культуры»)</t>
    </r>
  </si>
  <si>
    <r>
      <rPr>
        <b/>
        <sz val="10"/>
        <color theme="1"/>
        <rFont val="Times New Roman"/>
        <family val="1"/>
        <charset val="204"/>
      </rPr>
      <t xml:space="preserve">Региональный проект «Культурная среда» </t>
    </r>
    <r>
      <rPr>
        <sz val="10"/>
        <color theme="1"/>
        <rFont val="Times New Roman"/>
        <family val="1"/>
        <charset val="204"/>
      </rPr>
      <t xml:space="preserve">     («Обеспечение качественно нового уровня развития инфраструктуры культуры»)                         </t>
    </r>
  </si>
  <si>
    <r>
      <rPr>
        <b/>
        <sz val="10"/>
        <color theme="1"/>
        <rFont val="Times New Roman"/>
        <family val="1"/>
        <charset val="204"/>
      </rPr>
      <t xml:space="preserve">Мероприятие 2 Подпрограммы 4 </t>
    </r>
    <r>
      <rPr>
        <sz val="10"/>
        <color theme="1"/>
        <rFont val="Times New Roman"/>
        <family val="1"/>
        <charset val="204"/>
      </rPr>
      <t>Проведение ремонтов, благоустройства, укрепление и совершенствова-ние материально-технической базы учреждений дополнительного образования детей</t>
    </r>
  </si>
  <si>
    <r>
      <rPr>
        <b/>
        <sz val="10"/>
        <color theme="1"/>
        <rFont val="Times New Roman"/>
        <family val="1"/>
        <charset val="204"/>
      </rPr>
      <t xml:space="preserve">Мероприятие 2 Подпрограммы 2 </t>
    </r>
    <r>
      <rPr>
        <sz val="10"/>
        <color theme="1"/>
        <rFont val="Times New Roman"/>
        <family val="1"/>
        <charset val="204"/>
      </rPr>
      <t>Проведение ремонтов, благоустройства, укрепление и совершенствование материально-технической базы библиотек, в т.ч. Создание модельных муниципальных библиотек</t>
    </r>
  </si>
  <si>
    <r>
      <rPr>
        <b/>
        <sz val="10"/>
        <color theme="1"/>
        <rFont val="Times New Roman"/>
        <family val="1"/>
        <charset val="204"/>
      </rPr>
      <t xml:space="preserve">Мероприятие 2 Подпрограммы 3 </t>
    </r>
    <r>
      <rPr>
        <sz val="10"/>
        <color theme="1"/>
        <rFont val="Times New Roman"/>
        <family val="1"/>
        <charset val="204"/>
      </rPr>
      <t xml:space="preserve">Проведение ремонтов, благоустройства, укрепление и совершенствование материально-технической базы музея,                                                               в т.ч. Техническое оснащение муниципальных музеев. </t>
    </r>
  </si>
  <si>
    <r>
      <rPr>
        <b/>
        <sz val="10"/>
        <color theme="1"/>
        <rFont val="Times New Roman"/>
        <family val="1"/>
        <charset val="204"/>
      </rPr>
      <t xml:space="preserve">Мероприятие 2 Подпрограммы 3 </t>
    </r>
    <r>
      <rPr>
        <sz val="10"/>
        <color theme="1"/>
        <rFont val="Times New Roman"/>
        <family val="1"/>
        <charset val="204"/>
      </rPr>
      <t xml:space="preserve">Проведение ремонтов, благоустройства, укрепление и совершенствование материально-технической базы музея,                                                      в т.ч. Реконструкция и капитальный ремонт муниципальных музеев   </t>
    </r>
  </si>
  <si>
    <t xml:space="preserve">Приложение №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"Развитие культуры города Обнинска в новой редакции"              </t>
  </si>
  <si>
    <t xml:space="preserve">Закупка экспозиционно – выставочного и фондового оборудования МБУ «Музей истории города Обнинска»                                                                           </t>
  </si>
  <si>
    <r>
      <rPr>
        <b/>
        <sz val="10"/>
        <color theme="1"/>
        <rFont val="Times New Roman"/>
        <family val="1"/>
        <charset val="204"/>
      </rPr>
      <t xml:space="preserve">Реализация мероприятий по модернизации библиотек </t>
    </r>
    <r>
      <rPr>
        <sz val="10"/>
        <color theme="1"/>
        <rFont val="Times New Roman"/>
        <family val="1"/>
        <charset val="204"/>
      </rPr>
      <t xml:space="preserve">в части комплектования книжных фондов библиотек муниципальных образований                                                  </t>
    </r>
  </si>
  <si>
    <r>
      <t xml:space="preserve">Приложение № 2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г. Обнинска                                  от </t>
    </r>
    <r>
      <rPr>
        <u/>
        <sz val="11"/>
        <rFont val="Times New Roman"/>
        <family val="1"/>
        <charset val="204"/>
      </rPr>
      <t xml:space="preserve">22.02.2023 </t>
    </r>
    <r>
      <rPr>
        <sz val="11"/>
        <rFont val="Times New Roman"/>
        <family val="1"/>
        <charset val="204"/>
      </rPr>
      <t xml:space="preserve">№ </t>
    </r>
    <r>
      <rPr>
        <u/>
        <sz val="11"/>
        <rFont val="Times New Roman"/>
        <family val="1"/>
        <charset val="204"/>
      </rPr>
      <t>410-п</t>
    </r>
    <r>
      <rPr>
        <sz val="11"/>
        <rFont val="Times New Roman"/>
        <family val="1"/>
        <charset val="204"/>
      </rPr>
      <t xml:space="preserve">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</si>
</sst>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 wrapText="1"/>
    </xf>
    <xf numFmtId="3" fontId="2" fillId="2" borderId="3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/>
    </xf>
    <xf numFmtId="164" fontId="0" fillId="0" borderId="0" xfId="0" applyNumberFormat="1"/>
    <xf numFmtId="164" fontId="2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16" fontId="2" fillId="0" borderId="1" xfId="0" applyNumberFormat="1" applyFont="1" applyBorder="1" applyAlignment="1">
      <alignment horizontal="center" vertical="top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9"/>
  <sheetViews>
    <sheetView tabSelected="1" zoomScaleNormal="100" workbookViewId="0">
      <selection activeCell="Q11" sqref="Q11"/>
    </sheetView>
  </sheetViews>
  <sheetFormatPr defaultRowHeight="15" x14ac:dyDescent="0.25"/>
  <cols>
    <col min="1" max="1" width="5.7109375" customWidth="1"/>
    <col min="2" max="2" width="6.5703125" customWidth="1"/>
    <col min="3" max="3" width="23.5703125" customWidth="1"/>
    <col min="4" max="4" width="29.7109375" customWidth="1"/>
    <col min="5" max="5" width="23" customWidth="1"/>
    <col min="6" max="6" width="11.42578125" customWidth="1"/>
    <col min="7" max="7" width="9" customWidth="1"/>
    <col min="8" max="8" width="16.140625" customWidth="1"/>
    <col min="15" max="15" width="11.5703125" customWidth="1"/>
    <col min="16" max="16" width="11.42578125" customWidth="1"/>
  </cols>
  <sheetData>
    <row r="2" spans="1:16" ht="50.25" customHeight="1" x14ac:dyDescent="0.25">
      <c r="K2" s="60" t="s">
        <v>59</v>
      </c>
      <c r="L2" s="60"/>
      <c r="M2" s="60"/>
      <c r="N2" s="60"/>
      <c r="O2" s="60"/>
      <c r="P2" s="23"/>
    </row>
    <row r="3" spans="1:16" hidden="1" x14ac:dyDescent="0.25">
      <c r="K3" s="60" t="s">
        <v>56</v>
      </c>
      <c r="L3" s="60"/>
      <c r="M3" s="60"/>
      <c r="N3" s="60"/>
      <c r="O3" s="60"/>
      <c r="P3" s="60"/>
    </row>
    <row r="4" spans="1:16" hidden="1" x14ac:dyDescent="0.25">
      <c r="K4" s="60" t="s">
        <v>56</v>
      </c>
      <c r="L4" s="60"/>
      <c r="M4" s="60"/>
      <c r="N4" s="60"/>
      <c r="O4" s="60"/>
      <c r="P4" s="60"/>
    </row>
    <row r="5" spans="1:16" ht="52.5" customHeight="1" x14ac:dyDescent="0.25">
      <c r="K5" s="60" t="s">
        <v>56</v>
      </c>
      <c r="L5" s="60"/>
      <c r="M5" s="60"/>
      <c r="N5" s="60"/>
      <c r="O5" s="60"/>
      <c r="P5" s="23"/>
    </row>
    <row r="7" spans="1:16" ht="15.75" x14ac:dyDescent="0.25">
      <c r="A7" s="63" t="s">
        <v>40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9" spans="1:16" ht="30" customHeight="1" x14ac:dyDescent="0.25">
      <c r="A9" s="50" t="s">
        <v>0</v>
      </c>
      <c r="B9" s="50" t="s">
        <v>1</v>
      </c>
      <c r="C9" s="50" t="s">
        <v>37</v>
      </c>
      <c r="D9" s="50" t="s">
        <v>2</v>
      </c>
      <c r="E9" s="50" t="s">
        <v>38</v>
      </c>
      <c r="F9" s="50" t="s">
        <v>3</v>
      </c>
      <c r="G9" s="50" t="s">
        <v>4</v>
      </c>
      <c r="H9" s="50" t="s">
        <v>5</v>
      </c>
      <c r="I9" s="61" t="s">
        <v>6</v>
      </c>
      <c r="J9" s="61"/>
      <c r="K9" s="61"/>
      <c r="L9" s="61"/>
      <c r="M9" s="61"/>
      <c r="N9" s="61"/>
      <c r="O9" s="61" t="s">
        <v>7</v>
      </c>
    </row>
    <row r="10" spans="1:16" ht="22.5" customHeight="1" x14ac:dyDescent="0.25">
      <c r="A10" s="50"/>
      <c r="B10" s="50"/>
      <c r="C10" s="50"/>
      <c r="D10" s="50"/>
      <c r="E10" s="50"/>
      <c r="F10" s="50"/>
      <c r="G10" s="50"/>
      <c r="H10" s="50"/>
      <c r="I10" s="2">
        <v>2019</v>
      </c>
      <c r="J10" s="2">
        <v>2020</v>
      </c>
      <c r="K10" s="2">
        <v>2021</v>
      </c>
      <c r="L10" s="2">
        <v>2022</v>
      </c>
      <c r="M10" s="2">
        <v>2023</v>
      </c>
      <c r="N10" s="2">
        <v>2024</v>
      </c>
      <c r="O10" s="62"/>
    </row>
    <row r="11" spans="1:16" ht="27" customHeight="1" x14ac:dyDescent="0.25">
      <c r="A11" s="50">
        <v>1</v>
      </c>
      <c r="B11" s="50" t="s">
        <v>13</v>
      </c>
      <c r="C11" s="51" t="s">
        <v>39</v>
      </c>
      <c r="D11" s="50"/>
      <c r="E11" s="50"/>
      <c r="F11" s="50" t="s">
        <v>14</v>
      </c>
      <c r="G11" s="50" t="s">
        <v>8</v>
      </c>
      <c r="H11" s="5" t="s">
        <v>9</v>
      </c>
      <c r="I11" s="20">
        <f>SUM(I12:I14)</f>
        <v>6666.7</v>
      </c>
      <c r="J11" s="22">
        <f t="shared" ref="J11:N11" si="0">SUM(J12:J14)</f>
        <v>0</v>
      </c>
      <c r="K11" s="22">
        <f t="shared" si="0"/>
        <v>28369.3</v>
      </c>
      <c r="L11" s="22">
        <f t="shared" si="0"/>
        <v>1469.8999999999999</v>
      </c>
      <c r="M11" s="22">
        <f t="shared" si="0"/>
        <v>4634.7000000000007</v>
      </c>
      <c r="N11" s="20">
        <f t="shared" si="0"/>
        <v>34062.699999999997</v>
      </c>
      <c r="O11" s="20">
        <f t="shared" ref="O11:O18" si="1">SUM(I11:N11)</f>
        <v>75203.3</v>
      </c>
      <c r="P11" s="18"/>
    </row>
    <row r="12" spans="1:16" ht="27" customHeight="1" x14ac:dyDescent="0.25">
      <c r="A12" s="50"/>
      <c r="B12" s="50"/>
      <c r="C12" s="51"/>
      <c r="D12" s="50"/>
      <c r="E12" s="50"/>
      <c r="F12" s="50"/>
      <c r="G12" s="50"/>
      <c r="H12" s="1" t="s">
        <v>10</v>
      </c>
      <c r="I12" s="6">
        <f>I16+I21+I26+I31+I36+I41+I46</f>
        <v>5760</v>
      </c>
      <c r="J12" s="6">
        <f t="shared" ref="J12:N12" si="2">J16+J21+J26+J31+J36+J41+J46</f>
        <v>0</v>
      </c>
      <c r="K12" s="6">
        <f t="shared" si="2"/>
        <v>23763.599999999999</v>
      </c>
      <c r="L12" s="6">
        <f t="shared" si="2"/>
        <v>1291.8</v>
      </c>
      <c r="M12" s="6">
        <f t="shared" si="2"/>
        <v>2878.2000000000003</v>
      </c>
      <c r="N12" s="6">
        <f t="shared" si="2"/>
        <v>30934.399999999998</v>
      </c>
      <c r="O12" s="20">
        <f t="shared" si="1"/>
        <v>64628</v>
      </c>
    </row>
    <row r="13" spans="1:16" ht="27" customHeight="1" x14ac:dyDescent="0.25">
      <c r="A13" s="50"/>
      <c r="B13" s="50"/>
      <c r="C13" s="51"/>
      <c r="D13" s="50"/>
      <c r="E13" s="50"/>
      <c r="F13" s="50"/>
      <c r="G13" s="50"/>
      <c r="H13" s="1" t="s">
        <v>11</v>
      </c>
      <c r="I13" s="6">
        <f>I17+I22+I27+I32+I37+I42+I47</f>
        <v>240</v>
      </c>
      <c r="J13" s="6">
        <f t="shared" ref="J13:N13" si="3">J17+J22+J27+J32+J37+J42+J47</f>
        <v>0</v>
      </c>
      <c r="K13" s="6">
        <f t="shared" si="3"/>
        <v>3937.2</v>
      </c>
      <c r="L13" s="6">
        <f t="shared" si="3"/>
        <v>131.1</v>
      </c>
      <c r="M13" s="6">
        <f t="shared" si="3"/>
        <v>1293</v>
      </c>
      <c r="N13" s="6">
        <f t="shared" si="3"/>
        <v>1402.7</v>
      </c>
      <c r="O13" s="20">
        <f t="shared" si="1"/>
        <v>7004</v>
      </c>
    </row>
    <row r="14" spans="1:16" ht="27" customHeight="1" x14ac:dyDescent="0.25">
      <c r="A14" s="50"/>
      <c r="B14" s="50"/>
      <c r="C14" s="59"/>
      <c r="D14" s="25"/>
      <c r="E14" s="25"/>
      <c r="F14" s="25"/>
      <c r="G14" s="25"/>
      <c r="H14" s="3" t="s">
        <v>12</v>
      </c>
      <c r="I14" s="7">
        <f>I18+I23+I28+I33+I38+I43+I48</f>
        <v>666.7</v>
      </c>
      <c r="J14" s="7">
        <f t="shared" ref="J14:N14" si="4">J18+J23+J28+J33+J38+J43+J48</f>
        <v>0</v>
      </c>
      <c r="K14" s="7">
        <f t="shared" si="4"/>
        <v>668.5</v>
      </c>
      <c r="L14" s="7">
        <f t="shared" si="4"/>
        <v>47</v>
      </c>
      <c r="M14" s="7">
        <f t="shared" si="4"/>
        <v>463.5</v>
      </c>
      <c r="N14" s="7">
        <f t="shared" si="4"/>
        <v>1725.6</v>
      </c>
      <c r="O14" s="20">
        <f t="shared" si="1"/>
        <v>3571.3</v>
      </c>
    </row>
    <row r="15" spans="1:16" ht="27" customHeight="1" x14ac:dyDescent="0.25">
      <c r="A15" s="43" t="s">
        <v>18</v>
      </c>
      <c r="B15" s="44" t="s">
        <v>15</v>
      </c>
      <c r="C15" s="34" t="s">
        <v>45</v>
      </c>
      <c r="D15" s="34" t="s">
        <v>52</v>
      </c>
      <c r="E15" s="34" t="s">
        <v>42</v>
      </c>
      <c r="F15" s="50">
        <v>2019</v>
      </c>
      <c r="G15" s="50" t="s">
        <v>8</v>
      </c>
      <c r="H15" s="4" t="s">
        <v>9</v>
      </c>
      <c r="I15" s="6">
        <f>SUM(I16:I18)</f>
        <v>6666.7</v>
      </c>
      <c r="J15" s="19">
        <f t="shared" ref="J15:N15" si="5">SUM(J16:J18)</f>
        <v>0</v>
      </c>
      <c r="K15" s="19">
        <f t="shared" si="5"/>
        <v>0</v>
      </c>
      <c r="L15" s="19">
        <f t="shared" si="5"/>
        <v>0</v>
      </c>
      <c r="M15" s="19">
        <f t="shared" si="5"/>
        <v>0</v>
      </c>
      <c r="N15" s="6">
        <f t="shared" si="5"/>
        <v>0</v>
      </c>
      <c r="O15" s="20">
        <f t="shared" si="1"/>
        <v>6666.7</v>
      </c>
    </row>
    <row r="16" spans="1:16" ht="27" customHeight="1" x14ac:dyDescent="0.25">
      <c r="A16" s="43"/>
      <c r="B16" s="44"/>
      <c r="C16" s="34"/>
      <c r="D16" s="34"/>
      <c r="E16" s="34"/>
      <c r="F16" s="50"/>
      <c r="G16" s="50"/>
      <c r="H16" s="4" t="s">
        <v>10</v>
      </c>
      <c r="I16" s="6">
        <v>5760</v>
      </c>
      <c r="J16" s="19">
        <v>0</v>
      </c>
      <c r="K16" s="19">
        <v>0</v>
      </c>
      <c r="L16" s="19">
        <v>0</v>
      </c>
      <c r="M16" s="19">
        <v>0</v>
      </c>
      <c r="N16" s="6">
        <v>0</v>
      </c>
      <c r="O16" s="20">
        <f t="shared" si="1"/>
        <v>5760</v>
      </c>
    </row>
    <row r="17" spans="1:15" ht="27" customHeight="1" x14ac:dyDescent="0.25">
      <c r="A17" s="43"/>
      <c r="B17" s="44"/>
      <c r="C17" s="34"/>
      <c r="D17" s="34"/>
      <c r="E17" s="34"/>
      <c r="F17" s="50"/>
      <c r="G17" s="50"/>
      <c r="H17" s="4" t="s">
        <v>11</v>
      </c>
      <c r="I17" s="6">
        <v>240</v>
      </c>
      <c r="J17" s="19">
        <v>0</v>
      </c>
      <c r="K17" s="19">
        <v>0</v>
      </c>
      <c r="L17" s="19">
        <v>0</v>
      </c>
      <c r="M17" s="19">
        <v>0</v>
      </c>
      <c r="N17" s="6">
        <v>0</v>
      </c>
      <c r="O17" s="20">
        <f t="shared" si="1"/>
        <v>240</v>
      </c>
    </row>
    <row r="18" spans="1:15" ht="27" customHeight="1" x14ac:dyDescent="0.25">
      <c r="A18" s="43"/>
      <c r="B18" s="44"/>
      <c r="C18" s="34"/>
      <c r="D18" s="34"/>
      <c r="E18" s="34"/>
      <c r="F18" s="50"/>
      <c r="G18" s="50"/>
      <c r="H18" s="4" t="s">
        <v>12</v>
      </c>
      <c r="I18" s="6">
        <v>666.7</v>
      </c>
      <c r="J18" s="19">
        <v>0</v>
      </c>
      <c r="K18" s="19">
        <v>0</v>
      </c>
      <c r="L18" s="19">
        <v>0</v>
      </c>
      <c r="M18" s="19">
        <v>0</v>
      </c>
      <c r="N18" s="6">
        <v>0</v>
      </c>
      <c r="O18" s="20">
        <f t="shared" si="1"/>
        <v>666.7</v>
      </c>
    </row>
    <row r="19" spans="1:15" ht="27" customHeight="1" x14ac:dyDescent="0.25">
      <c r="A19" s="43"/>
      <c r="B19" s="45"/>
      <c r="C19" s="56" t="s">
        <v>16</v>
      </c>
      <c r="D19" s="57"/>
      <c r="E19" s="58"/>
      <c r="F19" s="8">
        <v>2019</v>
      </c>
      <c r="G19" s="9" t="s">
        <v>17</v>
      </c>
      <c r="H19" s="9"/>
      <c r="I19" s="10">
        <v>2</v>
      </c>
      <c r="J19" s="11"/>
      <c r="K19" s="10"/>
      <c r="L19" s="10"/>
      <c r="M19" s="10"/>
      <c r="N19" s="10"/>
      <c r="O19" s="10">
        <v>2</v>
      </c>
    </row>
    <row r="20" spans="1:15" ht="27" customHeight="1" x14ac:dyDescent="0.25">
      <c r="A20" s="29" t="s">
        <v>19</v>
      </c>
      <c r="B20" s="32" t="s">
        <v>15</v>
      </c>
      <c r="C20" s="34" t="s">
        <v>44</v>
      </c>
      <c r="D20" s="34" t="s">
        <v>52</v>
      </c>
      <c r="E20" s="34" t="s">
        <v>41</v>
      </c>
      <c r="F20" s="36" t="s">
        <v>20</v>
      </c>
      <c r="G20" s="25" t="s">
        <v>8</v>
      </c>
      <c r="H20" s="4" t="s">
        <v>9</v>
      </c>
      <c r="I20" s="6">
        <f t="shared" ref="I20:M20" si="6">SUM(I21:I23)</f>
        <v>0</v>
      </c>
      <c r="J20" s="19">
        <f t="shared" si="6"/>
        <v>0</v>
      </c>
      <c r="K20" s="19">
        <f t="shared" si="6"/>
        <v>13369.3</v>
      </c>
      <c r="L20" s="19">
        <f t="shared" si="6"/>
        <v>0</v>
      </c>
      <c r="M20" s="6">
        <f t="shared" si="6"/>
        <v>0</v>
      </c>
      <c r="N20" s="6">
        <f>SUM(N21:N23)</f>
        <v>0</v>
      </c>
      <c r="O20" s="6">
        <f>SUM(O21:O23)</f>
        <v>13369.3</v>
      </c>
    </row>
    <row r="21" spans="1:15" ht="27" customHeight="1" x14ac:dyDescent="0.25">
      <c r="A21" s="30"/>
      <c r="B21" s="33"/>
      <c r="C21" s="34"/>
      <c r="D21" s="34"/>
      <c r="E21" s="34"/>
      <c r="F21" s="37"/>
      <c r="G21" s="26"/>
      <c r="H21" s="4" t="s">
        <v>10</v>
      </c>
      <c r="I21" s="6">
        <v>0</v>
      </c>
      <c r="J21" s="19">
        <v>0</v>
      </c>
      <c r="K21" s="19">
        <v>8763.6</v>
      </c>
      <c r="L21" s="19">
        <v>0</v>
      </c>
      <c r="M21" s="6">
        <v>0</v>
      </c>
      <c r="N21" s="6">
        <v>0</v>
      </c>
      <c r="O21" s="6">
        <f>SUM(I21:N21)</f>
        <v>8763.6</v>
      </c>
    </row>
    <row r="22" spans="1:15" ht="27" customHeight="1" x14ac:dyDescent="0.25">
      <c r="A22" s="30"/>
      <c r="B22" s="33"/>
      <c r="C22" s="34"/>
      <c r="D22" s="34"/>
      <c r="E22" s="34"/>
      <c r="F22" s="37"/>
      <c r="G22" s="26"/>
      <c r="H22" s="4" t="s">
        <v>11</v>
      </c>
      <c r="I22" s="6">
        <v>0</v>
      </c>
      <c r="J22" s="19">
        <v>0</v>
      </c>
      <c r="K22" s="19">
        <v>3937.2</v>
      </c>
      <c r="L22" s="19">
        <v>0</v>
      </c>
      <c r="M22" s="6">
        <v>0</v>
      </c>
      <c r="N22" s="6">
        <v>0</v>
      </c>
      <c r="O22" s="6">
        <f>SUM(I22:N22)</f>
        <v>3937.2</v>
      </c>
    </row>
    <row r="23" spans="1:15" ht="27" customHeight="1" x14ac:dyDescent="0.25">
      <c r="A23" s="30"/>
      <c r="B23" s="33"/>
      <c r="C23" s="34"/>
      <c r="D23" s="34"/>
      <c r="E23" s="34"/>
      <c r="F23" s="38"/>
      <c r="G23" s="27"/>
      <c r="H23" s="4" t="s">
        <v>12</v>
      </c>
      <c r="I23" s="6">
        <v>0</v>
      </c>
      <c r="J23" s="19">
        <v>0</v>
      </c>
      <c r="K23" s="19">
        <v>668.5</v>
      </c>
      <c r="L23" s="19">
        <v>0</v>
      </c>
      <c r="M23" s="6">
        <v>0</v>
      </c>
      <c r="N23" s="6">
        <v>0</v>
      </c>
      <c r="O23" s="6">
        <f>SUM(I23:N23)</f>
        <v>668.5</v>
      </c>
    </row>
    <row r="24" spans="1:15" ht="27" customHeight="1" x14ac:dyDescent="0.25">
      <c r="A24" s="31"/>
      <c r="B24" s="27"/>
      <c r="C24" s="53" t="s">
        <v>21</v>
      </c>
      <c r="D24" s="54"/>
      <c r="E24" s="55"/>
      <c r="F24" s="8">
        <v>2021.2023999999999</v>
      </c>
      <c r="G24" s="9" t="s">
        <v>17</v>
      </c>
      <c r="H24" s="12"/>
      <c r="I24" s="13"/>
      <c r="J24" s="14"/>
      <c r="K24" s="15">
        <v>2</v>
      </c>
      <c r="L24" s="15"/>
      <c r="M24" s="15"/>
      <c r="N24" s="15"/>
      <c r="O24" s="15">
        <v>2</v>
      </c>
    </row>
    <row r="25" spans="1:15" ht="27" customHeight="1" x14ac:dyDescent="0.25">
      <c r="A25" s="52" t="s">
        <v>23</v>
      </c>
      <c r="B25" s="44" t="s">
        <v>15</v>
      </c>
      <c r="C25" s="34" t="s">
        <v>51</v>
      </c>
      <c r="D25" s="34" t="s">
        <v>53</v>
      </c>
      <c r="E25" s="34" t="s">
        <v>34</v>
      </c>
      <c r="F25" s="49">
        <v>2021</v>
      </c>
      <c r="G25" s="50" t="s">
        <v>8</v>
      </c>
      <c r="H25" s="4" t="s">
        <v>9</v>
      </c>
      <c r="I25" s="6">
        <f>SUM(I26:I28)</f>
        <v>0</v>
      </c>
      <c r="J25" s="19">
        <v>0</v>
      </c>
      <c r="K25" s="19">
        <f>SUM(K26:K28)</f>
        <v>15000</v>
      </c>
      <c r="L25" s="19">
        <f t="shared" ref="L25:N25" si="7">SUM(L26:L28)</f>
        <v>0</v>
      </c>
      <c r="M25" s="19">
        <f t="shared" si="7"/>
        <v>0</v>
      </c>
      <c r="N25" s="6">
        <f t="shared" si="7"/>
        <v>0</v>
      </c>
      <c r="O25" s="6">
        <f>SUM(O26:O28)</f>
        <v>15000</v>
      </c>
    </row>
    <row r="26" spans="1:15" ht="27" customHeight="1" x14ac:dyDescent="0.25">
      <c r="A26" s="43"/>
      <c r="B26" s="44"/>
      <c r="C26" s="34"/>
      <c r="D26" s="34"/>
      <c r="E26" s="34"/>
      <c r="F26" s="49"/>
      <c r="G26" s="50"/>
      <c r="H26" s="4" t="s">
        <v>10</v>
      </c>
      <c r="I26" s="6">
        <v>0</v>
      </c>
      <c r="J26" s="19">
        <v>0</v>
      </c>
      <c r="K26" s="19">
        <v>15000</v>
      </c>
      <c r="L26" s="19">
        <v>0</v>
      </c>
      <c r="M26" s="19">
        <v>0</v>
      </c>
      <c r="N26" s="6">
        <v>0</v>
      </c>
      <c r="O26" s="6">
        <f>SUM(I26:N26)</f>
        <v>15000</v>
      </c>
    </row>
    <row r="27" spans="1:15" ht="27" customHeight="1" x14ac:dyDescent="0.25">
      <c r="A27" s="43"/>
      <c r="B27" s="44"/>
      <c r="C27" s="34"/>
      <c r="D27" s="34"/>
      <c r="E27" s="34"/>
      <c r="F27" s="49"/>
      <c r="G27" s="50"/>
      <c r="H27" s="4" t="s">
        <v>11</v>
      </c>
      <c r="I27" s="6">
        <v>0</v>
      </c>
      <c r="J27" s="19">
        <v>0</v>
      </c>
      <c r="K27" s="19">
        <v>0</v>
      </c>
      <c r="L27" s="19">
        <v>0</v>
      </c>
      <c r="M27" s="19">
        <v>0</v>
      </c>
      <c r="N27" s="6">
        <v>0</v>
      </c>
      <c r="O27" s="6">
        <f>SUM(I27:N27)</f>
        <v>0</v>
      </c>
    </row>
    <row r="28" spans="1:15" ht="27" customHeight="1" x14ac:dyDescent="0.25">
      <c r="A28" s="43"/>
      <c r="B28" s="44"/>
      <c r="C28" s="34"/>
      <c r="D28" s="34"/>
      <c r="E28" s="34"/>
      <c r="F28" s="49"/>
      <c r="G28" s="50"/>
      <c r="H28" s="4" t="s">
        <v>12</v>
      </c>
      <c r="I28" s="6">
        <v>0</v>
      </c>
      <c r="J28" s="19">
        <v>0</v>
      </c>
      <c r="K28" s="19">
        <v>0</v>
      </c>
      <c r="L28" s="19">
        <v>0</v>
      </c>
      <c r="M28" s="19">
        <v>0</v>
      </c>
      <c r="N28" s="6">
        <v>0</v>
      </c>
      <c r="O28" s="6">
        <f>SUM(I28:N28)</f>
        <v>0</v>
      </c>
    </row>
    <row r="29" spans="1:15" ht="27" customHeight="1" x14ac:dyDescent="0.25">
      <c r="A29" s="43"/>
      <c r="B29" s="45"/>
      <c r="C29" s="28" t="s">
        <v>28</v>
      </c>
      <c r="D29" s="28"/>
      <c r="E29" s="28"/>
      <c r="F29" s="16">
        <v>2021</v>
      </c>
      <c r="G29" s="9" t="s">
        <v>17</v>
      </c>
      <c r="H29" s="9"/>
      <c r="I29" s="17"/>
      <c r="J29" s="14"/>
      <c r="K29" s="21">
        <v>2</v>
      </c>
      <c r="L29" s="21"/>
      <c r="M29" s="21"/>
      <c r="N29" s="21"/>
      <c r="O29" s="21">
        <v>2</v>
      </c>
    </row>
    <row r="30" spans="1:15" ht="27" customHeight="1" x14ac:dyDescent="0.25">
      <c r="A30" s="29" t="s">
        <v>22</v>
      </c>
      <c r="B30" s="32" t="s">
        <v>15</v>
      </c>
      <c r="C30" s="51" t="s">
        <v>49</v>
      </c>
      <c r="D30" s="34" t="s">
        <v>54</v>
      </c>
      <c r="E30" s="34" t="s">
        <v>57</v>
      </c>
      <c r="F30" s="36">
        <v>2023</v>
      </c>
      <c r="G30" s="25" t="s">
        <v>8</v>
      </c>
      <c r="H30" s="4" t="s">
        <v>9</v>
      </c>
      <c r="I30" s="6">
        <f>SUM(I31:I33)</f>
        <v>0</v>
      </c>
      <c r="J30" s="19">
        <f t="shared" ref="J30:N30" si="8">SUM(J31:J33)</f>
        <v>0</v>
      </c>
      <c r="K30" s="19">
        <f t="shared" si="8"/>
        <v>0</v>
      </c>
      <c r="L30" s="19">
        <f t="shared" si="8"/>
        <v>0</v>
      </c>
      <c r="M30" s="19">
        <f t="shared" si="8"/>
        <v>4185</v>
      </c>
      <c r="N30" s="6">
        <f t="shared" si="8"/>
        <v>0</v>
      </c>
      <c r="O30" s="6">
        <f>SUM(O31:O33)</f>
        <v>4185</v>
      </c>
    </row>
    <row r="31" spans="1:15" ht="27" customHeight="1" x14ac:dyDescent="0.25">
      <c r="A31" s="30"/>
      <c r="B31" s="33"/>
      <c r="C31" s="34"/>
      <c r="D31" s="34"/>
      <c r="E31" s="34"/>
      <c r="F31" s="37"/>
      <c r="G31" s="26"/>
      <c r="H31" s="4" t="s">
        <v>10</v>
      </c>
      <c r="I31" s="6">
        <v>0</v>
      </c>
      <c r="J31" s="19">
        <v>0</v>
      </c>
      <c r="K31" s="19">
        <v>0</v>
      </c>
      <c r="L31" s="19">
        <v>0</v>
      </c>
      <c r="M31" s="19">
        <v>2598.9</v>
      </c>
      <c r="N31" s="6">
        <v>0</v>
      </c>
      <c r="O31" s="6">
        <f>SUM(I31:N31)</f>
        <v>2598.9</v>
      </c>
    </row>
    <row r="32" spans="1:15" ht="27" customHeight="1" x14ac:dyDescent="0.25">
      <c r="A32" s="30"/>
      <c r="B32" s="33"/>
      <c r="C32" s="34"/>
      <c r="D32" s="34"/>
      <c r="E32" s="34"/>
      <c r="F32" s="37"/>
      <c r="G32" s="26"/>
      <c r="H32" s="4" t="s">
        <v>11</v>
      </c>
      <c r="I32" s="6">
        <v>0</v>
      </c>
      <c r="J32" s="19">
        <v>0</v>
      </c>
      <c r="K32" s="19">
        <v>0</v>
      </c>
      <c r="L32" s="19">
        <v>0</v>
      </c>
      <c r="M32" s="19">
        <v>1167.5999999999999</v>
      </c>
      <c r="N32" s="6">
        <v>0</v>
      </c>
      <c r="O32" s="6">
        <f>SUM(I32:N32)</f>
        <v>1167.5999999999999</v>
      </c>
    </row>
    <row r="33" spans="1:15" ht="27" customHeight="1" x14ac:dyDescent="0.25">
      <c r="A33" s="30"/>
      <c r="B33" s="33"/>
      <c r="C33" s="34"/>
      <c r="D33" s="34"/>
      <c r="E33" s="34"/>
      <c r="F33" s="38"/>
      <c r="G33" s="27"/>
      <c r="H33" s="4" t="s">
        <v>12</v>
      </c>
      <c r="I33" s="6">
        <v>0</v>
      </c>
      <c r="J33" s="19">
        <v>0</v>
      </c>
      <c r="K33" s="19">
        <v>0</v>
      </c>
      <c r="L33" s="19">
        <v>0</v>
      </c>
      <c r="M33" s="19">
        <v>418.5</v>
      </c>
      <c r="N33" s="6">
        <v>0</v>
      </c>
      <c r="O33" s="6">
        <f>SUM(I33:N33)</f>
        <v>418.5</v>
      </c>
    </row>
    <row r="34" spans="1:15" ht="27" customHeight="1" x14ac:dyDescent="0.25">
      <c r="A34" s="31"/>
      <c r="B34" s="42"/>
      <c r="C34" s="28" t="s">
        <v>29</v>
      </c>
      <c r="D34" s="28"/>
      <c r="E34" s="28"/>
      <c r="F34" s="16">
        <v>2023</v>
      </c>
      <c r="G34" s="9" t="s">
        <v>17</v>
      </c>
      <c r="H34" s="12"/>
      <c r="I34" s="13"/>
      <c r="J34" s="14"/>
      <c r="K34" s="17"/>
      <c r="L34" s="17"/>
      <c r="M34" s="24">
        <v>1</v>
      </c>
      <c r="N34" s="17"/>
      <c r="O34" s="24">
        <v>1</v>
      </c>
    </row>
    <row r="35" spans="1:15" ht="27" customHeight="1" x14ac:dyDescent="0.25">
      <c r="A35" s="43" t="s">
        <v>24</v>
      </c>
      <c r="B35" s="44" t="s">
        <v>15</v>
      </c>
      <c r="C35" s="34" t="s">
        <v>50</v>
      </c>
      <c r="D35" s="34" t="s">
        <v>55</v>
      </c>
      <c r="E35" s="46" t="s">
        <v>48</v>
      </c>
      <c r="F35" s="49">
        <v>2023.2023999999999</v>
      </c>
      <c r="G35" s="50" t="s">
        <v>8</v>
      </c>
      <c r="H35" s="4" t="s">
        <v>9</v>
      </c>
      <c r="I35" s="6">
        <f>SUM(I36:I38)</f>
        <v>0</v>
      </c>
      <c r="J35" s="19">
        <f t="shared" ref="J35:O35" si="9">SUM(J36:J38)</f>
        <v>0</v>
      </c>
      <c r="K35" s="19">
        <f t="shared" si="9"/>
        <v>0</v>
      </c>
      <c r="L35" s="19">
        <f t="shared" si="9"/>
        <v>0</v>
      </c>
      <c r="M35" s="19">
        <f t="shared" ref="M35" si="10">SUM(M36:M38)</f>
        <v>0</v>
      </c>
      <c r="N35" s="6">
        <f t="shared" si="9"/>
        <v>33613</v>
      </c>
      <c r="O35" s="6">
        <f t="shared" si="9"/>
        <v>33613</v>
      </c>
    </row>
    <row r="36" spans="1:15" ht="27" customHeight="1" x14ac:dyDescent="0.25">
      <c r="A36" s="43"/>
      <c r="B36" s="44"/>
      <c r="C36" s="34"/>
      <c r="D36" s="34"/>
      <c r="E36" s="47"/>
      <c r="F36" s="49"/>
      <c r="G36" s="50"/>
      <c r="H36" s="4" t="s">
        <v>10</v>
      </c>
      <c r="I36" s="6">
        <v>0</v>
      </c>
      <c r="J36" s="19">
        <v>0</v>
      </c>
      <c r="K36" s="19">
        <v>0</v>
      </c>
      <c r="L36" s="19">
        <v>0</v>
      </c>
      <c r="M36" s="19">
        <v>0</v>
      </c>
      <c r="N36" s="6">
        <v>30655.1</v>
      </c>
      <c r="O36" s="6">
        <f>SUM(I36:N36)</f>
        <v>30655.1</v>
      </c>
    </row>
    <row r="37" spans="1:15" ht="27" customHeight="1" x14ac:dyDescent="0.25">
      <c r="A37" s="43"/>
      <c r="B37" s="44"/>
      <c r="C37" s="34"/>
      <c r="D37" s="34"/>
      <c r="E37" s="47"/>
      <c r="F37" s="49"/>
      <c r="G37" s="50"/>
      <c r="H37" s="4" t="s">
        <v>11</v>
      </c>
      <c r="I37" s="6">
        <v>0</v>
      </c>
      <c r="J37" s="19">
        <v>0</v>
      </c>
      <c r="K37" s="19">
        <v>0</v>
      </c>
      <c r="L37" s="19">
        <v>0</v>
      </c>
      <c r="M37" s="19">
        <v>0</v>
      </c>
      <c r="N37" s="6">
        <v>1277.3</v>
      </c>
      <c r="O37" s="6">
        <f>SUM(I37:N37)</f>
        <v>1277.3</v>
      </c>
    </row>
    <row r="38" spans="1:15" ht="27" customHeight="1" x14ac:dyDescent="0.25">
      <c r="A38" s="43"/>
      <c r="B38" s="44"/>
      <c r="C38" s="34"/>
      <c r="D38" s="34"/>
      <c r="E38" s="48"/>
      <c r="F38" s="49"/>
      <c r="G38" s="50"/>
      <c r="H38" s="4" t="s">
        <v>12</v>
      </c>
      <c r="I38" s="6">
        <v>0</v>
      </c>
      <c r="J38" s="19">
        <v>0</v>
      </c>
      <c r="K38" s="19">
        <v>0</v>
      </c>
      <c r="L38" s="19">
        <v>0</v>
      </c>
      <c r="M38" s="19">
        <v>0</v>
      </c>
      <c r="N38" s="6">
        <v>1680.6</v>
      </c>
      <c r="O38" s="6">
        <f>SUM(I38:N38)</f>
        <v>1680.6</v>
      </c>
    </row>
    <row r="39" spans="1:15" ht="27" customHeight="1" x14ac:dyDescent="0.25">
      <c r="A39" s="43"/>
      <c r="B39" s="45"/>
      <c r="C39" s="28" t="s">
        <v>30</v>
      </c>
      <c r="D39" s="28"/>
      <c r="E39" s="28"/>
      <c r="F39" s="16">
        <v>2023.2023999999999</v>
      </c>
      <c r="G39" s="9" t="s">
        <v>17</v>
      </c>
      <c r="H39" s="9"/>
      <c r="I39" s="17"/>
      <c r="J39" s="14"/>
      <c r="K39" s="17"/>
      <c r="L39" s="11"/>
      <c r="M39" s="11"/>
      <c r="N39" s="11">
        <v>1</v>
      </c>
      <c r="O39" s="21">
        <v>1</v>
      </c>
    </row>
    <row r="40" spans="1:15" ht="27" customHeight="1" x14ac:dyDescent="0.25">
      <c r="A40" s="29" t="s">
        <v>25</v>
      </c>
      <c r="B40" s="32" t="s">
        <v>27</v>
      </c>
      <c r="C40" s="34" t="s">
        <v>43</v>
      </c>
      <c r="D40" s="34" t="s">
        <v>46</v>
      </c>
      <c r="E40" s="34" t="s">
        <v>35</v>
      </c>
      <c r="F40" s="36">
        <v>2022</v>
      </c>
      <c r="G40" s="25" t="s">
        <v>8</v>
      </c>
      <c r="H40" s="4" t="s">
        <v>9</v>
      </c>
      <c r="I40" s="6">
        <f>SUM(I41:I43)</f>
        <v>0</v>
      </c>
      <c r="J40" s="19">
        <f t="shared" ref="J40:O40" si="11">SUM(J41:J43)</f>
        <v>0</v>
      </c>
      <c r="K40" s="19">
        <f t="shared" si="11"/>
        <v>0</v>
      </c>
      <c r="L40" s="19">
        <f t="shared" si="11"/>
        <v>1000</v>
      </c>
      <c r="M40" s="19">
        <f t="shared" si="11"/>
        <v>0</v>
      </c>
      <c r="N40" s="6">
        <f>SUM(N41:N43)</f>
        <v>0</v>
      </c>
      <c r="O40" s="6">
        <f t="shared" si="11"/>
        <v>1000</v>
      </c>
    </row>
    <row r="41" spans="1:15" ht="27" customHeight="1" x14ac:dyDescent="0.25">
      <c r="A41" s="30"/>
      <c r="B41" s="33"/>
      <c r="C41" s="34"/>
      <c r="D41" s="34"/>
      <c r="E41" s="34"/>
      <c r="F41" s="37"/>
      <c r="G41" s="26"/>
      <c r="H41" s="4" t="s">
        <v>10</v>
      </c>
      <c r="I41" s="6">
        <v>0</v>
      </c>
      <c r="J41" s="19">
        <v>0</v>
      </c>
      <c r="K41" s="19">
        <v>0</v>
      </c>
      <c r="L41" s="19">
        <v>1000</v>
      </c>
      <c r="M41" s="19">
        <v>0</v>
      </c>
      <c r="N41" s="6">
        <v>0</v>
      </c>
      <c r="O41" s="6">
        <f>SUM(I41:N41)</f>
        <v>1000</v>
      </c>
    </row>
    <row r="42" spans="1:15" ht="27" customHeight="1" x14ac:dyDescent="0.25">
      <c r="A42" s="30"/>
      <c r="B42" s="33"/>
      <c r="C42" s="34"/>
      <c r="D42" s="34"/>
      <c r="E42" s="34"/>
      <c r="F42" s="37"/>
      <c r="G42" s="26"/>
      <c r="H42" s="4" t="s">
        <v>11</v>
      </c>
      <c r="I42" s="6">
        <v>0</v>
      </c>
      <c r="J42" s="19">
        <v>0</v>
      </c>
      <c r="K42" s="19">
        <v>0</v>
      </c>
      <c r="L42" s="19">
        <v>0</v>
      </c>
      <c r="M42" s="19">
        <v>0</v>
      </c>
      <c r="N42" s="6">
        <v>0</v>
      </c>
      <c r="O42" s="6">
        <f>SUM(I42:N42)</f>
        <v>0</v>
      </c>
    </row>
    <row r="43" spans="1:15" ht="27" customHeight="1" x14ac:dyDescent="0.25">
      <c r="A43" s="30"/>
      <c r="B43" s="33"/>
      <c r="C43" s="34"/>
      <c r="D43" s="34"/>
      <c r="E43" s="34"/>
      <c r="F43" s="38"/>
      <c r="G43" s="27"/>
      <c r="H43" s="4" t="s">
        <v>12</v>
      </c>
      <c r="I43" s="6">
        <v>0</v>
      </c>
      <c r="J43" s="19">
        <v>0</v>
      </c>
      <c r="K43" s="19">
        <v>0</v>
      </c>
      <c r="L43" s="19">
        <v>0</v>
      </c>
      <c r="M43" s="19">
        <v>0</v>
      </c>
      <c r="N43" s="6">
        <v>0</v>
      </c>
      <c r="O43" s="6">
        <f>SUM(I43:N43)</f>
        <v>0</v>
      </c>
    </row>
    <row r="44" spans="1:15" ht="27" customHeight="1" x14ac:dyDescent="0.25">
      <c r="A44" s="31"/>
      <c r="B44" s="42"/>
      <c r="C44" s="28" t="s">
        <v>31</v>
      </c>
      <c r="D44" s="28"/>
      <c r="E44" s="28"/>
      <c r="F44" s="16">
        <v>2022</v>
      </c>
      <c r="G44" s="9" t="s">
        <v>17</v>
      </c>
      <c r="H44" s="12"/>
      <c r="I44" s="13"/>
      <c r="J44" s="14"/>
      <c r="K44" s="17"/>
      <c r="L44" s="10">
        <v>1</v>
      </c>
      <c r="M44" s="11"/>
      <c r="N44" s="11"/>
      <c r="O44" s="11">
        <v>1</v>
      </c>
    </row>
    <row r="45" spans="1:15" ht="27" customHeight="1" x14ac:dyDescent="0.25">
      <c r="A45" s="29" t="s">
        <v>26</v>
      </c>
      <c r="B45" s="32" t="s">
        <v>27</v>
      </c>
      <c r="C45" s="34" t="s">
        <v>58</v>
      </c>
      <c r="D45" s="34" t="s">
        <v>47</v>
      </c>
      <c r="E45" s="34" t="s">
        <v>36</v>
      </c>
      <c r="F45" s="36" t="s">
        <v>33</v>
      </c>
      <c r="G45" s="25" t="s">
        <v>8</v>
      </c>
      <c r="H45" s="4" t="s">
        <v>9</v>
      </c>
      <c r="I45" s="6">
        <f>SUM(I46:I48)</f>
        <v>0</v>
      </c>
      <c r="J45" s="6">
        <f t="shared" ref="J45:L45" si="12">SUM(J46:J48)</f>
        <v>0</v>
      </c>
      <c r="K45" s="19">
        <f t="shared" si="12"/>
        <v>0</v>
      </c>
      <c r="L45" s="19">
        <f t="shared" si="12"/>
        <v>469.9</v>
      </c>
      <c r="M45" s="19">
        <v>449.7</v>
      </c>
      <c r="N45" s="6">
        <v>449.7</v>
      </c>
      <c r="O45" s="6">
        <f>SUM(O46:O48)</f>
        <v>1369.3000000000002</v>
      </c>
    </row>
    <row r="46" spans="1:15" ht="27" customHeight="1" x14ac:dyDescent="0.25">
      <c r="A46" s="30"/>
      <c r="B46" s="33"/>
      <c r="C46" s="35"/>
      <c r="D46" s="34"/>
      <c r="E46" s="34"/>
      <c r="F46" s="37"/>
      <c r="G46" s="26"/>
      <c r="H46" s="4" t="s">
        <v>10</v>
      </c>
      <c r="I46" s="6">
        <v>0</v>
      </c>
      <c r="J46" s="6">
        <v>0</v>
      </c>
      <c r="K46" s="19">
        <v>0</v>
      </c>
      <c r="L46" s="19">
        <v>291.8</v>
      </c>
      <c r="M46" s="19">
        <v>279.3</v>
      </c>
      <c r="N46" s="6">
        <v>279.3</v>
      </c>
      <c r="O46" s="6">
        <f>SUM(I46:N46)</f>
        <v>850.40000000000009</v>
      </c>
    </row>
    <row r="47" spans="1:15" ht="27" customHeight="1" x14ac:dyDescent="0.25">
      <c r="A47" s="30"/>
      <c r="B47" s="33"/>
      <c r="C47" s="35"/>
      <c r="D47" s="34"/>
      <c r="E47" s="34"/>
      <c r="F47" s="37"/>
      <c r="G47" s="26"/>
      <c r="H47" s="4" t="s">
        <v>11</v>
      </c>
      <c r="I47" s="6">
        <v>0</v>
      </c>
      <c r="J47" s="6">
        <v>0</v>
      </c>
      <c r="K47" s="19">
        <v>0</v>
      </c>
      <c r="L47" s="19">
        <v>131.1</v>
      </c>
      <c r="M47" s="19">
        <v>125.4</v>
      </c>
      <c r="N47" s="6">
        <v>125.4</v>
      </c>
      <c r="O47" s="6">
        <f>SUM(I47:N47)</f>
        <v>381.9</v>
      </c>
    </row>
    <row r="48" spans="1:15" ht="27" customHeight="1" x14ac:dyDescent="0.25">
      <c r="A48" s="30"/>
      <c r="B48" s="33"/>
      <c r="C48" s="35"/>
      <c r="D48" s="34"/>
      <c r="E48" s="34"/>
      <c r="F48" s="38"/>
      <c r="G48" s="27"/>
      <c r="H48" s="4" t="s">
        <v>12</v>
      </c>
      <c r="I48" s="6">
        <v>0</v>
      </c>
      <c r="J48" s="6">
        <v>0</v>
      </c>
      <c r="K48" s="19">
        <v>0</v>
      </c>
      <c r="L48" s="19">
        <v>47</v>
      </c>
      <c r="M48" s="19">
        <v>45</v>
      </c>
      <c r="N48" s="6">
        <v>45</v>
      </c>
      <c r="O48" s="6">
        <f>SUM(I48:N48)</f>
        <v>137</v>
      </c>
    </row>
    <row r="49" spans="1:15" ht="27" customHeight="1" x14ac:dyDescent="0.25">
      <c r="A49" s="31"/>
      <c r="B49" s="27"/>
      <c r="C49" s="39" t="s">
        <v>32</v>
      </c>
      <c r="D49" s="40"/>
      <c r="E49" s="41"/>
      <c r="F49" s="8" t="s">
        <v>33</v>
      </c>
      <c r="G49" s="9" t="s">
        <v>17</v>
      </c>
      <c r="H49" s="12"/>
      <c r="I49" s="13"/>
      <c r="J49" s="14"/>
      <c r="K49" s="17"/>
      <c r="L49" s="14">
        <v>100</v>
      </c>
      <c r="M49" s="14">
        <v>100</v>
      </c>
      <c r="N49" s="14">
        <v>100</v>
      </c>
      <c r="O49" s="14">
        <v>100</v>
      </c>
    </row>
  </sheetData>
  <mergeCells count="78">
    <mergeCell ref="K2:O2"/>
    <mergeCell ref="K3:P3"/>
    <mergeCell ref="K4:P4"/>
    <mergeCell ref="G9:G10"/>
    <mergeCell ref="H9:H10"/>
    <mergeCell ref="I9:N9"/>
    <mergeCell ref="O9:O10"/>
    <mergeCell ref="A7:P7"/>
    <mergeCell ref="K5:O5"/>
    <mergeCell ref="F9:F10"/>
    <mergeCell ref="A9:A10"/>
    <mergeCell ref="B9:B10"/>
    <mergeCell ref="C9:C10"/>
    <mergeCell ref="D9:D10"/>
    <mergeCell ref="E9:E10"/>
    <mergeCell ref="G11:G14"/>
    <mergeCell ref="A15:A19"/>
    <mergeCell ref="C15:C18"/>
    <mergeCell ref="D15:D18"/>
    <mergeCell ref="E15:E18"/>
    <mergeCell ref="F15:F18"/>
    <mergeCell ref="G15:G18"/>
    <mergeCell ref="B15:B19"/>
    <mergeCell ref="C19:E19"/>
    <mergeCell ref="F11:F14"/>
    <mergeCell ref="A11:A14"/>
    <mergeCell ref="B11:B14"/>
    <mergeCell ref="C11:C14"/>
    <mergeCell ref="D11:D14"/>
    <mergeCell ref="E11:E14"/>
    <mergeCell ref="A20:A24"/>
    <mergeCell ref="B20:B24"/>
    <mergeCell ref="C20:C23"/>
    <mergeCell ref="D20:D23"/>
    <mergeCell ref="E20:E23"/>
    <mergeCell ref="F25:F28"/>
    <mergeCell ref="G25:G28"/>
    <mergeCell ref="C29:E29"/>
    <mergeCell ref="G20:G23"/>
    <mergeCell ref="C24:E24"/>
    <mergeCell ref="F20:F23"/>
    <mergeCell ref="A25:A29"/>
    <mergeCell ref="B25:B29"/>
    <mergeCell ref="C25:C28"/>
    <mergeCell ref="D25:D28"/>
    <mergeCell ref="E25:E28"/>
    <mergeCell ref="G30:G33"/>
    <mergeCell ref="C34:E34"/>
    <mergeCell ref="A35:A39"/>
    <mergeCell ref="B35:B39"/>
    <mergeCell ref="C35:C38"/>
    <mergeCell ref="D35:D38"/>
    <mergeCell ref="E35:E38"/>
    <mergeCell ref="F35:F38"/>
    <mergeCell ref="G35:G38"/>
    <mergeCell ref="C39:E39"/>
    <mergeCell ref="A30:A34"/>
    <mergeCell ref="B30:B34"/>
    <mergeCell ref="C30:C33"/>
    <mergeCell ref="D30:D33"/>
    <mergeCell ref="E30:E33"/>
    <mergeCell ref="F30:F33"/>
    <mergeCell ref="G40:G43"/>
    <mergeCell ref="C44:E44"/>
    <mergeCell ref="A45:A49"/>
    <mergeCell ref="B45:B49"/>
    <mergeCell ref="C45:C48"/>
    <mergeCell ref="D45:D48"/>
    <mergeCell ref="E45:E48"/>
    <mergeCell ref="F45:F48"/>
    <mergeCell ref="G45:G48"/>
    <mergeCell ref="C49:E49"/>
    <mergeCell ref="A40:A44"/>
    <mergeCell ref="B40:B44"/>
    <mergeCell ref="C40:C43"/>
    <mergeCell ref="D40:D43"/>
    <mergeCell ref="E40:E43"/>
    <mergeCell ref="F40:F43"/>
  </mergeCells>
  <pageMargins left="0.51181102362204722" right="0.31496062992125984" top="0.74803149606299213" bottom="0.55118110236220474" header="0.31496062992125984" footer="0.31496062992125984"/>
  <pageSetup paperSize="9" scale="68" fitToHeight="0" orientation="landscape" r:id="rId1"/>
  <headerFooter>
    <oddHeader>&amp;R56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2023-02-28T07:54:02Z</dcterms:modified>
</cp:coreProperties>
</file>